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F:\GIS\PJH_GIS\Projects\CusterGallitinNF_EcosystemRepresentation\Documents\CusterGallatinNF_EcosystemRepresentation\"/>
    </mc:Choice>
  </mc:AlternateContent>
  <bookViews>
    <workbookView xWindow="0" yWindow="0" windowWidth="23040" windowHeight="9108"/>
  </bookViews>
  <sheets>
    <sheet name="Forest Representation" sheetId="2" r:id="rId1"/>
    <sheet name="Federal Representation" sheetId="1" r:id="rId2"/>
  </sheets>
  <calcPr calcId="171027"/>
</workbook>
</file>

<file path=xl/calcChain.xml><?xml version="1.0" encoding="utf-8"?>
<calcChain xmlns="http://schemas.openxmlformats.org/spreadsheetml/2006/main">
  <c r="J6" i="1" l="1"/>
  <c r="J7" i="1"/>
  <c r="H6" i="1"/>
  <c r="I6" i="1"/>
  <c r="H7" i="1"/>
  <c r="I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44" i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76" i="1"/>
  <c r="I76" i="1"/>
  <c r="J76" i="1"/>
  <c r="H77" i="1"/>
  <c r="I77" i="1"/>
  <c r="J77" i="1"/>
  <c r="H78" i="1"/>
  <c r="I78" i="1"/>
  <c r="J78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6" i="1"/>
  <c r="H6" i="2"/>
  <c r="I6" i="2"/>
  <c r="J6" i="2"/>
  <c r="H7" i="2"/>
  <c r="I7" i="2"/>
  <c r="J7" i="2"/>
  <c r="H8" i="2"/>
  <c r="I8" i="2"/>
  <c r="J8" i="2"/>
  <c r="H9" i="2"/>
  <c r="I9" i="2"/>
  <c r="J9" i="2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I23" i="2"/>
  <c r="J23" i="2"/>
  <c r="H24" i="2"/>
  <c r="I24" i="2"/>
  <c r="J24" i="2"/>
  <c r="H25" i="2"/>
  <c r="I25" i="2"/>
  <c r="J25" i="2"/>
  <c r="H26" i="2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H32" i="2"/>
  <c r="I32" i="2"/>
  <c r="J32" i="2"/>
  <c r="H33" i="2"/>
  <c r="I33" i="2"/>
  <c r="J33" i="2"/>
  <c r="H34" i="2"/>
  <c r="I34" i="2"/>
  <c r="J34" i="2"/>
  <c r="H35" i="2"/>
  <c r="I35" i="2"/>
  <c r="J35" i="2"/>
  <c r="H36" i="2"/>
  <c r="I36" i="2"/>
  <c r="J36" i="2"/>
  <c r="H37" i="2"/>
  <c r="I37" i="2"/>
  <c r="J37" i="2"/>
  <c r="H38" i="2"/>
  <c r="I38" i="2"/>
  <c r="J38" i="2"/>
  <c r="H39" i="2"/>
  <c r="I39" i="2"/>
  <c r="J39" i="2"/>
  <c r="H40" i="2"/>
  <c r="I40" i="2"/>
  <c r="J40" i="2"/>
  <c r="H41" i="2"/>
  <c r="I41" i="2"/>
  <c r="J41" i="2"/>
  <c r="H42" i="2"/>
  <c r="I42" i="2"/>
  <c r="J42" i="2"/>
  <c r="H43" i="2"/>
  <c r="I43" i="2"/>
  <c r="J43" i="2"/>
  <c r="H44" i="2"/>
  <c r="I44" i="2"/>
  <c r="J44" i="2"/>
  <c r="H45" i="2"/>
  <c r="I45" i="2"/>
  <c r="J45" i="2"/>
  <c r="H46" i="2"/>
  <c r="I46" i="2"/>
  <c r="J46" i="2"/>
  <c r="H47" i="2"/>
  <c r="I47" i="2"/>
  <c r="J47" i="2"/>
  <c r="H48" i="2"/>
  <c r="I48" i="2"/>
  <c r="J48" i="2"/>
  <c r="H49" i="2"/>
  <c r="I49" i="2"/>
  <c r="J49" i="2"/>
  <c r="H50" i="2"/>
  <c r="I50" i="2"/>
  <c r="J50" i="2"/>
  <c r="H51" i="2"/>
  <c r="I51" i="2"/>
  <c r="J51" i="2"/>
  <c r="H52" i="2"/>
  <c r="I52" i="2"/>
  <c r="J52" i="2"/>
  <c r="H53" i="2"/>
  <c r="I53" i="2"/>
  <c r="J53" i="2"/>
  <c r="H54" i="2"/>
  <c r="I54" i="2"/>
  <c r="J54" i="2"/>
  <c r="H55" i="2"/>
  <c r="I55" i="2"/>
  <c r="J55" i="2"/>
  <c r="H56" i="2"/>
  <c r="I56" i="2"/>
  <c r="J56" i="2"/>
  <c r="H57" i="2"/>
  <c r="I57" i="2"/>
  <c r="J57" i="2"/>
  <c r="H58" i="2"/>
  <c r="I58" i="2"/>
  <c r="J58" i="2"/>
  <c r="H59" i="2"/>
  <c r="I59" i="2"/>
  <c r="J59" i="2"/>
  <c r="H60" i="2"/>
  <c r="I60" i="2"/>
  <c r="J60" i="2"/>
  <c r="H61" i="2"/>
  <c r="I61" i="2"/>
  <c r="J61" i="2"/>
  <c r="H62" i="2"/>
  <c r="I62" i="2"/>
  <c r="J62" i="2"/>
  <c r="H63" i="2"/>
  <c r="I63" i="2"/>
  <c r="J63" i="2"/>
  <c r="H64" i="2"/>
  <c r="I64" i="2"/>
  <c r="J64" i="2"/>
  <c r="H65" i="2"/>
  <c r="I65" i="2"/>
  <c r="J65" i="2"/>
  <c r="H66" i="2"/>
  <c r="I66" i="2"/>
  <c r="J66" i="2"/>
  <c r="H67" i="2"/>
  <c r="I67" i="2"/>
  <c r="J67" i="2"/>
  <c r="H68" i="2"/>
  <c r="I68" i="2"/>
  <c r="J68" i="2"/>
  <c r="H69" i="2"/>
  <c r="I69" i="2"/>
  <c r="J69" i="2"/>
  <c r="H70" i="2"/>
  <c r="I70" i="2"/>
  <c r="J70" i="2"/>
  <c r="H71" i="2"/>
  <c r="I71" i="2"/>
  <c r="J71" i="2"/>
  <c r="H72" i="2"/>
  <c r="I72" i="2"/>
  <c r="J72" i="2"/>
  <c r="H73" i="2"/>
  <c r="I73" i="2"/>
  <c r="J73" i="2"/>
  <c r="H74" i="2"/>
  <c r="I74" i="2"/>
  <c r="J74" i="2"/>
  <c r="H75" i="2"/>
  <c r="I75" i="2"/>
  <c r="J75" i="2"/>
  <c r="H76" i="2"/>
  <c r="I76" i="2"/>
  <c r="J76" i="2"/>
  <c r="H77" i="2"/>
  <c r="I77" i="2"/>
  <c r="J77" i="2"/>
  <c r="H78" i="2"/>
  <c r="I78" i="2"/>
  <c r="J78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6" i="2"/>
</calcChain>
</file>

<file path=xl/sharedStrings.xml><?xml version="1.0" encoding="utf-8"?>
<sst xmlns="http://schemas.openxmlformats.org/spreadsheetml/2006/main" count="172" uniqueCount="87">
  <si>
    <t>&lt; 5% (Acres)</t>
  </si>
  <si>
    <t>5 - 9.9% (Acres)</t>
  </si>
  <si>
    <t>10 - 19.9% (Acres)</t>
  </si>
  <si>
    <t>&lt; 20% (Acres)</t>
  </si>
  <si>
    <t>Total roadless acreage</t>
  </si>
  <si>
    <t xml:space="preserve">&lt; 5% </t>
  </si>
  <si>
    <t xml:space="preserve">5 - 9.9% </t>
  </si>
  <si>
    <t xml:space="preserve">10 - 19.9% </t>
  </si>
  <si>
    <t xml:space="preserve">&lt; 20% </t>
  </si>
  <si>
    <t>Acreage</t>
  </si>
  <si>
    <t>Percent coverage (%)</t>
  </si>
  <si>
    <t>Wilderness Inventory Unit</t>
  </si>
  <si>
    <t>Total acreage</t>
  </si>
  <si>
    <t>WEI_N_1</t>
  </si>
  <si>
    <t>WEI_N_2</t>
  </si>
  <si>
    <t>WEI_N_3</t>
  </si>
  <si>
    <t>WEI_N_4</t>
  </si>
  <si>
    <t>WEI_N_5</t>
  </si>
  <si>
    <t>WEI_N_6</t>
  </si>
  <si>
    <t>WEI_N_7</t>
  </si>
  <si>
    <t>WEI_N_8</t>
  </si>
  <si>
    <t>WEI_N_9</t>
  </si>
  <si>
    <t>WEI_N_10</t>
  </si>
  <si>
    <t>WEI_N_11</t>
  </si>
  <si>
    <t>WEI_N_12</t>
  </si>
  <si>
    <t>WEI_N_13</t>
  </si>
  <si>
    <t>WEI_N_14</t>
  </si>
  <si>
    <t>WEI_N_15</t>
  </si>
  <si>
    <t>WEI_N_16</t>
  </si>
  <si>
    <t>WEI_N_17</t>
  </si>
  <si>
    <t>WEI_N_18</t>
  </si>
  <si>
    <t>WEI_N_19</t>
  </si>
  <si>
    <t>WEI_N_20</t>
  </si>
  <si>
    <t>WEI_N_21</t>
  </si>
  <si>
    <t>WEI_N_22</t>
  </si>
  <si>
    <t>WEI_N_23</t>
  </si>
  <si>
    <t>WEI_N_24</t>
  </si>
  <si>
    <t>WEI_N_25</t>
  </si>
  <si>
    <t>WEI_N_26</t>
  </si>
  <si>
    <t>WEI_N_27</t>
  </si>
  <si>
    <t>WEI_N_29</t>
  </si>
  <si>
    <t>WEI_N_30</t>
  </si>
  <si>
    <t>WEI_N_31</t>
  </si>
  <si>
    <t>WEI_N_32</t>
  </si>
  <si>
    <t>WEI_N_33</t>
  </si>
  <si>
    <t>WEI_N_34</t>
  </si>
  <si>
    <t>WEI_N_35</t>
  </si>
  <si>
    <t>WEI_N_36</t>
  </si>
  <si>
    <t>WEI_N_37</t>
  </si>
  <si>
    <t>WEI_N_38</t>
  </si>
  <si>
    <t>WEI_N_39</t>
  </si>
  <si>
    <t>WEI_N_40</t>
  </si>
  <si>
    <t>WEI_N_42</t>
  </si>
  <si>
    <t>WEI_N_43</t>
  </si>
  <si>
    <t>WEI_N_44</t>
  </si>
  <si>
    <t>WEI_N_45</t>
  </si>
  <si>
    <t>WEI_N_46</t>
  </si>
  <si>
    <t>WEI_N_47</t>
  </si>
  <si>
    <t>WEI_N_49</t>
  </si>
  <si>
    <t>WEI_N_50</t>
  </si>
  <si>
    <t>WEI_N_52</t>
  </si>
  <si>
    <t>WEI_N_53</t>
  </si>
  <si>
    <t>WEI_N_54</t>
  </si>
  <si>
    <t>WEI_N_55</t>
  </si>
  <si>
    <t>WEI_N_56</t>
  </si>
  <si>
    <t>WEI_N_58</t>
  </si>
  <si>
    <t>WEI_N_59</t>
  </si>
  <si>
    <t>WEI_N_62</t>
  </si>
  <si>
    <t>WEI_N_63</t>
  </si>
  <si>
    <t>WEI_N_64</t>
  </si>
  <si>
    <t>WEI_N_65</t>
  </si>
  <si>
    <t>WEI_N_66</t>
  </si>
  <si>
    <t>WEI_N_67</t>
  </si>
  <si>
    <t>WEI_N_70</t>
  </si>
  <si>
    <t>WEI_N_71</t>
  </si>
  <si>
    <t>WEI_N_72</t>
  </si>
  <si>
    <t>WEI_N_73</t>
  </si>
  <si>
    <t>WEI_N_74</t>
  </si>
  <si>
    <t>WEI_N_75</t>
  </si>
  <si>
    <t>WEI_N_76</t>
  </si>
  <si>
    <t>WEI_N_77</t>
  </si>
  <si>
    <t>WEI_N_78</t>
  </si>
  <si>
    <t>WEI_N_79</t>
  </si>
  <si>
    <t>WEI_N_80</t>
  </si>
  <si>
    <t>WEI_N_81</t>
  </si>
  <si>
    <t>WEI_N_82</t>
  </si>
  <si>
    <t>Custer Gallatin National Forest, underrepresented Ecological Systems ("Ecosystems")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</si>
</sst>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0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7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0" applyNumberFormat="0" applyBorder="0" applyAlignment="0" applyProtection="0"/>
    <xf numFmtId="0" fontId="10" fillId="9" borderId="11" applyNumberFormat="0" applyAlignment="0" applyProtection="0"/>
    <xf numFmtId="0" fontId="11" fillId="10" borderId="12" applyNumberFormat="0" applyAlignment="0" applyProtection="0"/>
    <xf numFmtId="0" fontId="12" fillId="10" borderId="11" applyNumberFormat="0" applyAlignment="0" applyProtection="0"/>
    <xf numFmtId="0" fontId="13" fillId="0" borderId="13" applyNumberFormat="0" applyFill="0" applyAlignment="0" applyProtection="0"/>
    <xf numFmtId="0" fontId="14" fillId="11" borderId="14" applyNumberFormat="0" applyAlignment="0" applyProtection="0"/>
    <xf numFmtId="0" fontId="15" fillId="0" borderId="0" applyNumberFormat="0" applyFill="0" applyBorder="0" applyAlignment="0" applyProtection="0"/>
    <xf numFmtId="0" fontId="2" fillId="12" borderId="15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6" applyNumberFormat="0" applyFill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17" fillId="36" borderId="0" applyNumberFormat="0" applyBorder="0" applyAlignment="0" applyProtection="0"/>
  </cellStyleXfs>
  <cellXfs count="18">
    <xf numFmtId="0" fontId="0" fillId="0" borderId="0" xfId="0"/>
    <xf numFmtId="0" fontId="1" fillId="0" borderId="1" xfId="0" applyFont="1" applyBorder="1"/>
    <xf numFmtId="0" fontId="0" fillId="2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7" xfId="0" applyBorder="1"/>
    <xf numFmtId="0" fontId="0" fillId="5" borderId="7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 applyAlignment="1"/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workbookViewId="0">
      <selection sqref="A1:J1"/>
    </sheetView>
  </sheetViews>
  <sheetFormatPr defaultRowHeight="14.4" x14ac:dyDescent="0.3"/>
  <cols>
    <col min="1" max="1" width="25.44140625" customWidth="1"/>
    <col min="2" max="2" width="13.33203125" customWidth="1"/>
    <col min="3" max="3" width="14" customWidth="1"/>
    <col min="4" max="4" width="17.33203125" customWidth="1"/>
    <col min="5" max="5" width="14.33203125" customWidth="1"/>
    <col min="6" max="6" width="14.5546875" customWidth="1"/>
    <col min="7" max="7" width="9.88671875" customWidth="1"/>
    <col min="8" max="8" width="9.6640625" customWidth="1"/>
    <col min="9" max="9" width="10.6640625" customWidth="1"/>
  </cols>
  <sheetData>
    <row r="1" spans="1:10" x14ac:dyDescent="0.3">
      <c r="A1" s="14" t="s">
        <v>86</v>
      </c>
      <c r="B1" s="14"/>
      <c r="C1" s="14"/>
      <c r="D1" s="14"/>
      <c r="E1" s="14"/>
      <c r="F1" s="14"/>
      <c r="G1" s="14"/>
      <c r="H1" s="14"/>
      <c r="I1" s="14"/>
      <c r="J1" s="14"/>
    </row>
    <row r="3" spans="1:10" ht="15" thickBot="1" x14ac:dyDescent="0.35"/>
    <row r="4" spans="1:10" ht="15" thickBot="1" x14ac:dyDescent="0.35">
      <c r="A4" s="1" t="s">
        <v>11</v>
      </c>
      <c r="B4" s="15" t="s">
        <v>9</v>
      </c>
      <c r="C4" s="16"/>
      <c r="D4" s="16"/>
      <c r="E4" s="16"/>
      <c r="F4" s="17"/>
      <c r="G4" s="15" t="s">
        <v>10</v>
      </c>
      <c r="H4" s="16"/>
      <c r="I4" s="16"/>
      <c r="J4" s="17"/>
    </row>
    <row r="5" spans="1:10" ht="15" thickBot="1" x14ac:dyDescent="0.35">
      <c r="B5" s="2" t="s">
        <v>0</v>
      </c>
      <c r="C5" s="3" t="s">
        <v>1</v>
      </c>
      <c r="D5" s="4" t="s">
        <v>2</v>
      </c>
      <c r="E5" s="5" t="s">
        <v>3</v>
      </c>
      <c r="F5" s="6" t="s">
        <v>12</v>
      </c>
      <c r="G5" s="2" t="s">
        <v>5</v>
      </c>
      <c r="H5" s="3" t="s">
        <v>6</v>
      </c>
      <c r="I5" s="4" t="s">
        <v>7</v>
      </c>
      <c r="J5" s="7" t="s">
        <v>8</v>
      </c>
    </row>
    <row r="6" spans="1:10" ht="14.4" customHeight="1" x14ac:dyDescent="0.3">
      <c r="A6" s="13" t="s">
        <v>13</v>
      </c>
      <c r="B6" s="12">
        <v>118.98105750000001</v>
      </c>
      <c r="C6" s="12">
        <v>0.66718350000000004</v>
      </c>
      <c r="D6" s="12">
        <v>169.464609</v>
      </c>
      <c r="E6" s="12">
        <f>SUM(B6:D6)</f>
        <v>289.11284999999998</v>
      </c>
      <c r="F6" s="12">
        <v>4668.5053440000002</v>
      </c>
      <c r="G6" s="11">
        <f>(B6/$F6)*100</f>
        <v>2.5485899390243905</v>
      </c>
      <c r="H6" s="11">
        <f t="shared" ref="H6:J21" si="0">(C6/$F6)*100</f>
        <v>1.4291158536585365E-2</v>
      </c>
      <c r="I6" s="11">
        <f t="shared" si="0"/>
        <v>3.6299542682926829</v>
      </c>
      <c r="J6" s="11">
        <f t="shared" si="0"/>
        <v>6.1928353658536581</v>
      </c>
    </row>
    <row r="7" spans="1:10" ht="14.4" customHeight="1" x14ac:dyDescent="0.3">
      <c r="A7" s="13" t="s">
        <v>14</v>
      </c>
      <c r="B7" s="12">
        <v>120.53781900000001</v>
      </c>
      <c r="C7" s="12">
        <v>3.7807065000000004</v>
      </c>
      <c r="D7" s="12">
        <v>829.97627399999999</v>
      </c>
      <c r="E7" s="12">
        <f t="shared" ref="E7:E70" si="1">SUM(B7:D7)</f>
        <v>954.29479949999995</v>
      </c>
      <c r="F7" s="12">
        <v>5704.4189249999999</v>
      </c>
      <c r="G7" s="11">
        <f t="shared" ref="G7:G70" si="2">(B7/$F7)*100</f>
        <v>2.1130604288499026</v>
      </c>
      <c r="H7" s="11">
        <f t="shared" si="0"/>
        <v>6.6276803118908392E-2</v>
      </c>
      <c r="I7" s="11">
        <f t="shared" si="0"/>
        <v>14.549707602339183</v>
      </c>
      <c r="J7" s="11">
        <f t="shared" si="0"/>
        <v>16.729044834307992</v>
      </c>
    </row>
    <row r="8" spans="1:10" ht="14.4" customHeight="1" x14ac:dyDescent="0.3">
      <c r="A8" s="13" t="s">
        <v>15</v>
      </c>
      <c r="B8" s="12">
        <v>112.7540115</v>
      </c>
      <c r="C8" s="12">
        <v>43.366927500000003</v>
      </c>
      <c r="D8" s="12">
        <v>1081.0596645000001</v>
      </c>
      <c r="E8" s="12">
        <f t="shared" si="1"/>
        <v>1237.1806035</v>
      </c>
      <c r="F8" s="12">
        <v>7305.8817195000001</v>
      </c>
      <c r="G8" s="11">
        <f t="shared" si="2"/>
        <v>1.5433320142461415</v>
      </c>
      <c r="H8" s="11">
        <f t="shared" si="0"/>
        <v>0.59358923624851612</v>
      </c>
      <c r="I8" s="11">
        <f t="shared" si="0"/>
        <v>14.797114243097623</v>
      </c>
      <c r="J8" s="11">
        <f t="shared" si="0"/>
        <v>16.93403549359228</v>
      </c>
    </row>
    <row r="9" spans="1:10" ht="14.4" customHeight="1" x14ac:dyDescent="0.3">
      <c r="A9" s="13" t="s">
        <v>16</v>
      </c>
      <c r="B9" s="12">
        <v>254.419308</v>
      </c>
      <c r="C9" s="12">
        <v>385.40966850000001</v>
      </c>
      <c r="D9" s="12">
        <v>10262.3942025</v>
      </c>
      <c r="E9" s="12">
        <f t="shared" si="1"/>
        <v>10902.223179000001</v>
      </c>
      <c r="F9" s="12">
        <v>44058.574395000003</v>
      </c>
      <c r="G9" s="11">
        <f t="shared" si="2"/>
        <v>0.57745696835091609</v>
      </c>
      <c r="H9" s="11">
        <f t="shared" si="0"/>
        <v>0.87476654383928121</v>
      </c>
      <c r="I9" s="11">
        <f t="shared" si="0"/>
        <v>23.292615213770127</v>
      </c>
      <c r="J9" s="11">
        <f t="shared" si="0"/>
        <v>24.744838725960324</v>
      </c>
    </row>
    <row r="10" spans="1:10" ht="14.4" customHeight="1" x14ac:dyDescent="0.3">
      <c r="A10" s="13" t="s">
        <v>17</v>
      </c>
      <c r="B10" s="12">
        <v>4632.2550405000002</v>
      </c>
      <c r="C10" s="12">
        <v>159.67925100000002</v>
      </c>
      <c r="D10" s="12">
        <v>5100.840252</v>
      </c>
      <c r="E10" s="12">
        <f t="shared" si="1"/>
        <v>9892.7745434999997</v>
      </c>
      <c r="F10" s="12">
        <v>32977.768432500001</v>
      </c>
      <c r="G10" s="11">
        <f t="shared" si="2"/>
        <v>14.046599453754594</v>
      </c>
      <c r="H10" s="11">
        <f t="shared" si="0"/>
        <v>0.4842027177394882</v>
      </c>
      <c r="I10" s="11">
        <f t="shared" si="0"/>
        <v>15.467511885895405</v>
      </c>
      <c r="J10" s="11">
        <f t="shared" si="0"/>
        <v>29.998314057389486</v>
      </c>
    </row>
    <row r="11" spans="1:10" ht="14.4" customHeight="1" x14ac:dyDescent="0.3">
      <c r="A11" s="13" t="s">
        <v>18</v>
      </c>
      <c r="B11" s="12">
        <v>732.34508850000009</v>
      </c>
      <c r="C11" s="12">
        <v>74.724552000000003</v>
      </c>
      <c r="D11" s="12">
        <v>859.55474250000009</v>
      </c>
      <c r="E11" s="12">
        <f t="shared" si="1"/>
        <v>1666.6243830000003</v>
      </c>
      <c r="F11" s="12">
        <v>7288.0901594999996</v>
      </c>
      <c r="G11" s="11">
        <f t="shared" si="2"/>
        <v>10.048518507216748</v>
      </c>
      <c r="H11" s="11">
        <f t="shared" si="0"/>
        <v>1.025296756278417</v>
      </c>
      <c r="I11" s="11">
        <f t="shared" si="0"/>
        <v>11.793964175643101</v>
      </c>
      <c r="J11" s="11">
        <f t="shared" si="0"/>
        <v>22.867779439138268</v>
      </c>
    </row>
    <row r="12" spans="1:10" ht="14.4" customHeight="1" x14ac:dyDescent="0.3">
      <c r="A12" s="13" t="s">
        <v>19</v>
      </c>
      <c r="B12" s="12">
        <v>219.28097700000001</v>
      </c>
      <c r="C12" s="12">
        <v>61.825671</v>
      </c>
      <c r="D12" s="12">
        <v>1855.214919</v>
      </c>
      <c r="E12" s="12">
        <f t="shared" si="1"/>
        <v>2136.321567</v>
      </c>
      <c r="F12" s="12">
        <v>9169.7700240000013</v>
      </c>
      <c r="G12" s="11">
        <f t="shared" si="2"/>
        <v>2.3913465269693441</v>
      </c>
      <c r="H12" s="11">
        <f t="shared" si="0"/>
        <v>0.6742336049670159</v>
      </c>
      <c r="I12" s="11">
        <f t="shared" si="0"/>
        <v>20.231858750485056</v>
      </c>
      <c r="J12" s="11">
        <f t="shared" si="0"/>
        <v>23.297438882421417</v>
      </c>
    </row>
    <row r="13" spans="1:10" ht="14.4" customHeight="1" x14ac:dyDescent="0.3">
      <c r="A13" s="13" t="s">
        <v>20</v>
      </c>
      <c r="B13" s="12">
        <v>5413.971708</v>
      </c>
      <c r="C13" s="12">
        <v>5.7822570000000004</v>
      </c>
      <c r="D13" s="12">
        <v>5974.4058480000003</v>
      </c>
      <c r="E13" s="12">
        <f t="shared" si="1"/>
        <v>11394.159813</v>
      </c>
      <c r="F13" s="12">
        <v>13539.37716</v>
      </c>
      <c r="G13" s="11">
        <f t="shared" si="2"/>
        <v>39.986859395532193</v>
      </c>
      <c r="H13" s="11">
        <f t="shared" si="0"/>
        <v>4.2706964520367943E-2</v>
      </c>
      <c r="I13" s="11">
        <f t="shared" si="0"/>
        <v>44.126149802890936</v>
      </c>
      <c r="J13" s="11">
        <f t="shared" si="0"/>
        <v>84.155716162943492</v>
      </c>
    </row>
    <row r="14" spans="1:10" ht="14.4" customHeight="1" x14ac:dyDescent="0.3">
      <c r="A14" s="13" t="s">
        <v>21</v>
      </c>
      <c r="B14" s="12">
        <v>274.65720750000003</v>
      </c>
      <c r="C14" s="12">
        <v>141.2205075</v>
      </c>
      <c r="D14" s="12">
        <v>3415.7571255000003</v>
      </c>
      <c r="E14" s="12">
        <f t="shared" si="1"/>
        <v>3831.6348405000003</v>
      </c>
      <c r="F14" s="12">
        <v>8204.577894</v>
      </c>
      <c r="G14" s="11">
        <f t="shared" si="2"/>
        <v>3.3476092377751279</v>
      </c>
      <c r="H14" s="11">
        <f t="shared" si="0"/>
        <v>1.7212403773175757</v>
      </c>
      <c r="I14" s="11">
        <f t="shared" si="0"/>
        <v>41.632332212945897</v>
      </c>
      <c r="J14" s="11">
        <f t="shared" si="0"/>
        <v>46.7011818280386</v>
      </c>
    </row>
    <row r="15" spans="1:10" ht="14.4" customHeight="1" x14ac:dyDescent="0.3">
      <c r="A15" s="13" t="s">
        <v>22</v>
      </c>
      <c r="B15" s="12">
        <v>9572.0816745000011</v>
      </c>
      <c r="C15" s="12">
        <v>0.22239450000000002</v>
      </c>
      <c r="D15" s="12">
        <v>4211.2622520000004</v>
      </c>
      <c r="E15" s="12">
        <f t="shared" si="1"/>
        <v>13783.566321000002</v>
      </c>
      <c r="F15" s="12">
        <v>15941.015365500003</v>
      </c>
      <c r="G15" s="11">
        <f t="shared" si="2"/>
        <v>60.046875653957223</v>
      </c>
      <c r="H15" s="11">
        <f t="shared" si="0"/>
        <v>1.3951087487269632E-3</v>
      </c>
      <c r="I15" s="11">
        <f t="shared" si="0"/>
        <v>26.417779265893778</v>
      </c>
      <c r="J15" s="11">
        <f t="shared" si="0"/>
        <v>86.466050028599724</v>
      </c>
    </row>
    <row r="16" spans="1:10" ht="14.4" customHeight="1" x14ac:dyDescent="0.3">
      <c r="A16" s="13" t="s">
        <v>23</v>
      </c>
      <c r="B16" s="12">
        <v>1652.1687405</v>
      </c>
      <c r="C16" s="12">
        <v>1.1119725</v>
      </c>
      <c r="D16" s="12">
        <v>4039.7960925000002</v>
      </c>
      <c r="E16" s="12">
        <f t="shared" si="1"/>
        <v>5693.0768055000008</v>
      </c>
      <c r="F16" s="12">
        <v>6422.5307654999997</v>
      </c>
      <c r="G16" s="11">
        <f t="shared" si="2"/>
        <v>25.724574950656187</v>
      </c>
      <c r="H16" s="11">
        <f t="shared" si="0"/>
        <v>1.7313618892620938E-2</v>
      </c>
      <c r="I16" s="11">
        <f t="shared" si="0"/>
        <v>62.900377436891866</v>
      </c>
      <c r="J16" s="11">
        <f t="shared" si="0"/>
        <v>88.642266006440678</v>
      </c>
    </row>
    <row r="17" spans="1:10" ht="14.4" customHeight="1" x14ac:dyDescent="0.3">
      <c r="A17" s="13" t="s">
        <v>24</v>
      </c>
      <c r="B17" s="12">
        <v>423.21673350000003</v>
      </c>
      <c r="C17" s="12">
        <v>173.46771000000001</v>
      </c>
      <c r="D17" s="12">
        <v>6815.7242415000001</v>
      </c>
      <c r="E17" s="12">
        <f t="shared" si="1"/>
        <v>7412.4086850000003</v>
      </c>
      <c r="F17" s="12">
        <v>36519.400844999996</v>
      </c>
      <c r="G17" s="11">
        <f t="shared" si="2"/>
        <v>1.158881919493332</v>
      </c>
      <c r="H17" s="11">
        <f t="shared" si="0"/>
        <v>0.47500152244077715</v>
      </c>
      <c r="I17" s="11">
        <f t="shared" si="0"/>
        <v>18.663296997746791</v>
      </c>
      <c r="J17" s="11">
        <f t="shared" si="0"/>
        <v>20.297180439680897</v>
      </c>
    </row>
    <row r="18" spans="1:10" ht="14.4" customHeight="1" x14ac:dyDescent="0.3">
      <c r="A18" s="13" t="s">
        <v>25</v>
      </c>
      <c r="B18" s="12">
        <v>1220.9458050000001</v>
      </c>
      <c r="C18" s="12">
        <v>1260.3096315</v>
      </c>
      <c r="D18" s="12">
        <v>29071.631434500003</v>
      </c>
      <c r="E18" s="12">
        <f t="shared" si="1"/>
        <v>31552.886871000002</v>
      </c>
      <c r="F18" s="12">
        <v>152863.5267585</v>
      </c>
      <c r="G18" s="11">
        <f t="shared" si="2"/>
        <v>0.79871623459852514</v>
      </c>
      <c r="H18" s="11">
        <f t="shared" si="0"/>
        <v>0.82446719516754852</v>
      </c>
      <c r="I18" s="11">
        <f t="shared" si="0"/>
        <v>19.018030036967907</v>
      </c>
      <c r="J18" s="11">
        <f t="shared" si="0"/>
        <v>20.64121346673398</v>
      </c>
    </row>
    <row r="19" spans="1:10" ht="14.4" customHeight="1" x14ac:dyDescent="0.3">
      <c r="A19" s="13" t="s">
        <v>26</v>
      </c>
      <c r="B19" s="12">
        <v>12122.057011500001</v>
      </c>
      <c r="C19" s="12">
        <v>2.2239450000000001</v>
      </c>
      <c r="D19" s="12">
        <v>0</v>
      </c>
      <c r="E19" s="12">
        <f t="shared" si="1"/>
        <v>12124.280956500001</v>
      </c>
      <c r="F19" s="12">
        <v>12220.132986000001</v>
      </c>
      <c r="G19" s="11">
        <f t="shared" si="2"/>
        <v>99.19742301812623</v>
      </c>
      <c r="H19" s="11">
        <f t="shared" si="0"/>
        <v>1.8199024532285068E-2</v>
      </c>
      <c r="I19" s="11">
        <f t="shared" si="0"/>
        <v>0</v>
      </c>
      <c r="J19" s="11">
        <f t="shared" si="0"/>
        <v>99.215622042658509</v>
      </c>
    </row>
    <row r="20" spans="1:10" ht="14.4" customHeight="1" x14ac:dyDescent="0.3">
      <c r="A20" s="13" t="s">
        <v>27</v>
      </c>
      <c r="B20" s="12">
        <v>56.488203000000006</v>
      </c>
      <c r="C20" s="12">
        <v>32.2472025</v>
      </c>
      <c r="D20" s="12">
        <v>2051.8116570000002</v>
      </c>
      <c r="E20" s="12">
        <f t="shared" si="1"/>
        <v>2140.5470625000003</v>
      </c>
      <c r="F20" s="12">
        <v>6038.0106750000004</v>
      </c>
      <c r="G20" s="11">
        <f t="shared" si="2"/>
        <v>0.9355432780847146</v>
      </c>
      <c r="H20" s="11">
        <f t="shared" si="0"/>
        <v>0.53406998158379371</v>
      </c>
      <c r="I20" s="11">
        <f t="shared" si="0"/>
        <v>33.981583793738487</v>
      </c>
      <c r="J20" s="11">
        <f t="shared" si="0"/>
        <v>35.451197053407</v>
      </c>
    </row>
    <row r="21" spans="1:10" ht="14.4" customHeight="1" x14ac:dyDescent="0.3">
      <c r="A21" s="13" t="s">
        <v>28</v>
      </c>
      <c r="B21" s="12">
        <v>1008.336663</v>
      </c>
      <c r="C21" s="12">
        <v>535.08116700000005</v>
      </c>
      <c r="D21" s="12">
        <v>14260.602523500002</v>
      </c>
      <c r="E21" s="12">
        <f t="shared" si="1"/>
        <v>15804.020353500002</v>
      </c>
      <c r="F21" s="12">
        <v>56773.090354499996</v>
      </c>
      <c r="G21" s="11">
        <f t="shared" si="2"/>
        <v>1.7760820429252473</v>
      </c>
      <c r="H21" s="11">
        <f t="shared" si="0"/>
        <v>0.94249082383726179</v>
      </c>
      <c r="I21" s="11">
        <f t="shared" si="0"/>
        <v>25.11859480337354</v>
      </c>
      <c r="J21" s="11">
        <f t="shared" si="0"/>
        <v>27.837167670136054</v>
      </c>
    </row>
    <row r="22" spans="1:10" ht="14.4" customHeight="1" x14ac:dyDescent="0.3">
      <c r="A22" s="13" t="s">
        <v>29</v>
      </c>
      <c r="B22" s="12">
        <v>813.29668650000008</v>
      </c>
      <c r="C22" s="12">
        <v>965.19213000000002</v>
      </c>
      <c r="D22" s="12">
        <v>6085.1583090000004</v>
      </c>
      <c r="E22" s="12">
        <f t="shared" si="1"/>
        <v>7863.6471255000006</v>
      </c>
      <c r="F22" s="12">
        <v>25111.007784000001</v>
      </c>
      <c r="G22" s="11">
        <f t="shared" si="2"/>
        <v>3.238805441405697</v>
      </c>
      <c r="H22" s="11">
        <f t="shared" ref="H22:H78" si="3">(C22/$F22)*100</f>
        <v>3.8437012894997875</v>
      </c>
      <c r="I22" s="11">
        <f t="shared" ref="I22:I78" si="4">(D22/$F22)*100</f>
        <v>24.233031033016864</v>
      </c>
      <c r="J22" s="11">
        <f t="shared" ref="J22:J78" si="5">(E22/$F22)*100</f>
        <v>31.315537763922347</v>
      </c>
    </row>
    <row r="23" spans="1:10" ht="14.4" customHeight="1" x14ac:dyDescent="0.3">
      <c r="A23" s="13" t="s">
        <v>30</v>
      </c>
      <c r="B23" s="12">
        <v>225.95281200000002</v>
      </c>
      <c r="C23" s="12">
        <v>2.8911285000000002</v>
      </c>
      <c r="D23" s="12">
        <v>2413.8699030000002</v>
      </c>
      <c r="E23" s="12">
        <f t="shared" si="1"/>
        <v>2642.7138435000002</v>
      </c>
      <c r="F23" s="12">
        <v>5023.2245715000008</v>
      </c>
      <c r="G23" s="11">
        <f t="shared" si="2"/>
        <v>4.4981626599371323</v>
      </c>
      <c r="H23" s="11">
        <f t="shared" si="3"/>
        <v>5.7555230885022353E-2</v>
      </c>
      <c r="I23" s="11">
        <f t="shared" si="4"/>
        <v>48.054190463540976</v>
      </c>
      <c r="J23" s="11">
        <f t="shared" si="5"/>
        <v>52.609908354363121</v>
      </c>
    </row>
    <row r="24" spans="1:10" ht="14.4" customHeight="1" x14ac:dyDescent="0.3">
      <c r="A24" s="13" t="s">
        <v>31</v>
      </c>
      <c r="B24" s="12">
        <v>30.245652000000003</v>
      </c>
      <c r="C24" s="12">
        <v>0.44478900000000005</v>
      </c>
      <c r="D24" s="12">
        <v>452.12801850000005</v>
      </c>
      <c r="E24" s="12">
        <f t="shared" si="1"/>
        <v>482.81845950000007</v>
      </c>
      <c r="F24" s="12">
        <v>5661.4967865000008</v>
      </c>
      <c r="G24" s="11">
        <f t="shared" si="2"/>
        <v>0.53423419884511136</v>
      </c>
      <c r="H24" s="11">
        <f t="shared" si="3"/>
        <v>7.8563852771339898E-3</v>
      </c>
      <c r="I24" s="11">
        <f t="shared" si="4"/>
        <v>7.9860156342067015</v>
      </c>
      <c r="J24" s="11">
        <f t="shared" si="5"/>
        <v>8.5281062183289471</v>
      </c>
    </row>
    <row r="25" spans="1:10" ht="14.4" customHeight="1" x14ac:dyDescent="0.3">
      <c r="A25" s="13" t="s">
        <v>32</v>
      </c>
      <c r="B25" s="12">
        <v>98.965552500000001</v>
      </c>
      <c r="C25" s="12">
        <v>189.48011400000001</v>
      </c>
      <c r="D25" s="12">
        <v>3765.8060685</v>
      </c>
      <c r="E25" s="12">
        <f t="shared" si="1"/>
        <v>4054.2517349999998</v>
      </c>
      <c r="F25" s="12">
        <v>7699.5199845000006</v>
      </c>
      <c r="G25" s="11">
        <f t="shared" si="2"/>
        <v>1.2853470437017993</v>
      </c>
      <c r="H25" s="11">
        <f t="shared" si="3"/>
        <v>2.4609341151324342</v>
      </c>
      <c r="I25" s="11">
        <f t="shared" si="4"/>
        <v>48.90962132809566</v>
      </c>
      <c r="J25" s="11">
        <f t="shared" si="5"/>
        <v>52.655902486929897</v>
      </c>
    </row>
    <row r="26" spans="1:10" ht="14.4" customHeight="1" x14ac:dyDescent="0.3">
      <c r="A26" s="13" t="s">
        <v>33</v>
      </c>
      <c r="B26" s="12">
        <v>149.2267095</v>
      </c>
      <c r="C26" s="12">
        <v>38.474248500000002</v>
      </c>
      <c r="D26" s="12">
        <v>2477.919519</v>
      </c>
      <c r="E26" s="12">
        <f t="shared" si="1"/>
        <v>2665.6204769999999</v>
      </c>
      <c r="F26" s="12">
        <v>7771.1310134999994</v>
      </c>
      <c r="G26" s="11">
        <f t="shared" si="2"/>
        <v>1.9202701542512093</v>
      </c>
      <c r="H26" s="11">
        <f t="shared" si="3"/>
        <v>0.49509200698280065</v>
      </c>
      <c r="I26" s="11">
        <f t="shared" si="4"/>
        <v>31.886214692499216</v>
      </c>
      <c r="J26" s="11">
        <f t="shared" si="5"/>
        <v>34.301576853733224</v>
      </c>
    </row>
    <row r="27" spans="1:10" ht="14.4" customHeight="1" x14ac:dyDescent="0.3">
      <c r="A27" s="13" t="s">
        <v>34</v>
      </c>
      <c r="B27" s="12">
        <v>156.3433335</v>
      </c>
      <c r="C27" s="12">
        <v>302.90130900000003</v>
      </c>
      <c r="D27" s="12">
        <v>4846.6433385</v>
      </c>
      <c r="E27" s="12">
        <f t="shared" si="1"/>
        <v>5305.8879809999999</v>
      </c>
      <c r="F27" s="12">
        <v>10225.0319265</v>
      </c>
      <c r="G27" s="11">
        <f t="shared" si="2"/>
        <v>1.5290253822563458</v>
      </c>
      <c r="H27" s="11">
        <f t="shared" si="3"/>
        <v>2.9623507405876852</v>
      </c>
      <c r="I27" s="11">
        <f t="shared" si="4"/>
        <v>47.399786849946715</v>
      </c>
      <c r="J27" s="11">
        <f t="shared" si="5"/>
        <v>51.891162972790738</v>
      </c>
    </row>
    <row r="28" spans="1:10" ht="14.4" customHeight="1" x14ac:dyDescent="0.3">
      <c r="A28" s="13" t="s">
        <v>35</v>
      </c>
      <c r="B28" s="12">
        <v>21649.214997000003</v>
      </c>
      <c r="C28" s="12">
        <v>0.22239450000000002</v>
      </c>
      <c r="D28" s="12">
        <v>0</v>
      </c>
      <c r="E28" s="12">
        <f t="shared" si="1"/>
        <v>21649.437391500003</v>
      </c>
      <c r="F28" s="12">
        <v>21707.259961500004</v>
      </c>
      <c r="G28" s="11">
        <f t="shared" si="2"/>
        <v>99.732601145409646</v>
      </c>
      <c r="H28" s="11">
        <f t="shared" si="3"/>
        <v>1.024516684254203E-3</v>
      </c>
      <c r="I28" s="11">
        <f t="shared" si="4"/>
        <v>0</v>
      </c>
      <c r="J28" s="11">
        <f t="shared" si="5"/>
        <v>99.7336256620939</v>
      </c>
    </row>
    <row r="29" spans="1:10" x14ac:dyDescent="0.3">
      <c r="A29" s="13" t="s">
        <v>36</v>
      </c>
      <c r="B29" s="12">
        <v>96.074424000000008</v>
      </c>
      <c r="C29" s="12">
        <v>80.506809000000004</v>
      </c>
      <c r="D29" s="12">
        <v>3914.8103835000002</v>
      </c>
      <c r="E29" s="12">
        <f t="shared" si="1"/>
        <v>4091.3916165000001</v>
      </c>
      <c r="F29" s="12">
        <v>13014.970929000001</v>
      </c>
      <c r="G29" s="11">
        <f t="shared" si="2"/>
        <v>0.73818393082943168</v>
      </c>
      <c r="H29" s="11">
        <f t="shared" si="3"/>
        <v>0.61857079388947744</v>
      </c>
      <c r="I29" s="11">
        <f t="shared" si="4"/>
        <v>30.079286422200198</v>
      </c>
      <c r="J29" s="11">
        <f t="shared" si="5"/>
        <v>31.436041146919109</v>
      </c>
    </row>
    <row r="30" spans="1:10" x14ac:dyDescent="0.3">
      <c r="A30" s="13" t="s">
        <v>37</v>
      </c>
      <c r="B30" s="12">
        <v>221.06013300000001</v>
      </c>
      <c r="C30" s="12">
        <v>99.632736000000008</v>
      </c>
      <c r="D30" s="12">
        <v>3035.9073195000001</v>
      </c>
      <c r="E30" s="12">
        <f t="shared" si="1"/>
        <v>3356.6001885000001</v>
      </c>
      <c r="F30" s="12">
        <v>6032.0060235000001</v>
      </c>
      <c r="G30" s="11">
        <f t="shared" si="2"/>
        <v>3.6647863436935442</v>
      </c>
      <c r="H30" s="11">
        <f t="shared" si="3"/>
        <v>1.6517346901154004</v>
      </c>
      <c r="I30" s="11">
        <f t="shared" si="4"/>
        <v>50.329978247244036</v>
      </c>
      <c r="J30" s="11">
        <f t="shared" si="5"/>
        <v>55.646499281052982</v>
      </c>
    </row>
    <row r="31" spans="1:10" x14ac:dyDescent="0.3">
      <c r="A31" s="13" t="s">
        <v>38</v>
      </c>
      <c r="B31" s="12">
        <v>7.5614130000000008</v>
      </c>
      <c r="C31" s="12">
        <v>668.07307800000001</v>
      </c>
      <c r="D31" s="12">
        <v>7892.1136215000006</v>
      </c>
      <c r="E31" s="12">
        <f t="shared" si="1"/>
        <v>8567.7481125000013</v>
      </c>
      <c r="F31" s="12">
        <v>17516.235609000003</v>
      </c>
      <c r="G31" s="11">
        <f t="shared" si="2"/>
        <v>4.3168025189812345E-2</v>
      </c>
      <c r="H31" s="11">
        <f t="shared" si="3"/>
        <v>3.81402199029989</v>
      </c>
      <c r="I31" s="11">
        <f t="shared" si="4"/>
        <v>45.055991467966784</v>
      </c>
      <c r="J31" s="11">
        <f t="shared" si="5"/>
        <v>48.913181483456484</v>
      </c>
    </row>
    <row r="32" spans="1:10" x14ac:dyDescent="0.3">
      <c r="A32" s="13" t="s">
        <v>39</v>
      </c>
      <c r="B32" s="12">
        <v>284.22017099999999</v>
      </c>
      <c r="C32" s="12">
        <v>68.497506000000001</v>
      </c>
      <c r="D32" s="12">
        <v>2619.3624210000003</v>
      </c>
      <c r="E32" s="12">
        <f t="shared" si="1"/>
        <v>2972.0800980000004</v>
      </c>
      <c r="F32" s="12">
        <v>5367.9360465</v>
      </c>
      <c r="G32" s="11">
        <f t="shared" si="2"/>
        <v>5.2947756556324315</v>
      </c>
      <c r="H32" s="11">
        <f t="shared" si="3"/>
        <v>1.276049219041306</v>
      </c>
      <c r="I32" s="11">
        <f t="shared" si="4"/>
        <v>48.796453577495136</v>
      </c>
      <c r="J32" s="11">
        <f t="shared" si="5"/>
        <v>55.367278452168875</v>
      </c>
    </row>
    <row r="33" spans="1:10" x14ac:dyDescent="0.3">
      <c r="A33" s="13" t="s">
        <v>40</v>
      </c>
      <c r="B33" s="12">
        <v>4849.9792560000005</v>
      </c>
      <c r="C33" s="12">
        <v>0</v>
      </c>
      <c r="D33" s="12">
        <v>0</v>
      </c>
      <c r="E33" s="12">
        <f t="shared" si="1"/>
        <v>4849.9792560000005</v>
      </c>
      <c r="F33" s="12">
        <v>5482.6916085000003</v>
      </c>
      <c r="G33" s="11">
        <f t="shared" si="2"/>
        <v>88.459822333995859</v>
      </c>
      <c r="H33" s="11">
        <f t="shared" si="3"/>
        <v>0</v>
      </c>
      <c r="I33" s="11">
        <f t="shared" si="4"/>
        <v>0</v>
      </c>
      <c r="J33" s="11">
        <f t="shared" si="5"/>
        <v>88.459822333995859</v>
      </c>
    </row>
    <row r="34" spans="1:10" x14ac:dyDescent="0.3">
      <c r="A34" s="13" t="s">
        <v>41</v>
      </c>
      <c r="B34" s="12">
        <v>1587.2295465000002</v>
      </c>
      <c r="C34" s="12">
        <v>1825.6364505000001</v>
      </c>
      <c r="D34" s="12">
        <v>68574.232102499998</v>
      </c>
      <c r="E34" s="12">
        <f t="shared" si="1"/>
        <v>71987.098099499999</v>
      </c>
      <c r="F34" s="12">
        <v>247908.70901250001</v>
      </c>
      <c r="G34" s="11">
        <f t="shared" si="2"/>
        <v>0.64024759469824399</v>
      </c>
      <c r="H34" s="11">
        <f t="shared" si="3"/>
        <v>0.73641481082778271</v>
      </c>
      <c r="I34" s="11">
        <f t="shared" si="4"/>
        <v>27.661082329722575</v>
      </c>
      <c r="J34" s="11">
        <f t="shared" si="5"/>
        <v>29.037744735248598</v>
      </c>
    </row>
    <row r="35" spans="1:10" x14ac:dyDescent="0.3">
      <c r="A35" s="13" t="s">
        <v>42</v>
      </c>
      <c r="B35" s="12">
        <v>8507.4792030000008</v>
      </c>
      <c r="C35" s="12">
        <v>0</v>
      </c>
      <c r="D35" s="12">
        <v>0</v>
      </c>
      <c r="E35" s="12">
        <f t="shared" si="1"/>
        <v>8507.4792030000008</v>
      </c>
      <c r="F35" s="12">
        <v>8509.4807535</v>
      </c>
      <c r="G35" s="11">
        <f t="shared" si="2"/>
        <v>99.976478582442567</v>
      </c>
      <c r="H35" s="11">
        <f t="shared" si="3"/>
        <v>0</v>
      </c>
      <c r="I35" s="11">
        <f t="shared" si="4"/>
        <v>0</v>
      </c>
      <c r="J35" s="11">
        <f t="shared" si="5"/>
        <v>99.976478582442567</v>
      </c>
    </row>
    <row r="36" spans="1:10" x14ac:dyDescent="0.3">
      <c r="A36" s="13" t="s">
        <v>43</v>
      </c>
      <c r="B36" s="12">
        <v>112.53161700000001</v>
      </c>
      <c r="C36" s="12">
        <v>88.290616499999999</v>
      </c>
      <c r="D36" s="12">
        <v>4644.4867380000005</v>
      </c>
      <c r="E36" s="12">
        <f t="shared" si="1"/>
        <v>4845.3089715000006</v>
      </c>
      <c r="F36" s="12">
        <v>7973.9547975000005</v>
      </c>
      <c r="G36" s="11">
        <f t="shared" si="2"/>
        <v>1.4112397155208478</v>
      </c>
      <c r="H36" s="11">
        <f t="shared" si="3"/>
        <v>1.1072374843118113</v>
      </c>
      <c r="I36" s="11">
        <f t="shared" si="4"/>
        <v>58.245711895133176</v>
      </c>
      <c r="J36" s="11">
        <f t="shared" si="5"/>
        <v>60.764189094965836</v>
      </c>
    </row>
    <row r="37" spans="1:10" x14ac:dyDescent="0.3">
      <c r="A37" s="13" t="s">
        <v>44</v>
      </c>
      <c r="B37" s="12">
        <v>107.63893800000001</v>
      </c>
      <c r="C37" s="12">
        <v>136.995012</v>
      </c>
      <c r="D37" s="12">
        <v>3921.0374295000001</v>
      </c>
      <c r="E37" s="12">
        <f t="shared" si="1"/>
        <v>4165.6713795000005</v>
      </c>
      <c r="F37" s="12">
        <v>5192.0219970000007</v>
      </c>
      <c r="G37" s="11">
        <f t="shared" si="2"/>
        <v>2.0731602844170305</v>
      </c>
      <c r="H37" s="11">
        <f t="shared" si="3"/>
        <v>2.6385676347125844</v>
      </c>
      <c r="I37" s="11">
        <f t="shared" si="4"/>
        <v>75.520431765612955</v>
      </c>
      <c r="J37" s="11">
        <f t="shared" si="5"/>
        <v>80.23215968474257</v>
      </c>
    </row>
    <row r="38" spans="1:10" x14ac:dyDescent="0.3">
      <c r="A38" s="13" t="s">
        <v>45</v>
      </c>
      <c r="B38" s="12">
        <v>5613.9043635000007</v>
      </c>
      <c r="C38" s="12">
        <v>1557.2062890000002</v>
      </c>
      <c r="D38" s="12">
        <v>53602.634362500001</v>
      </c>
      <c r="E38" s="12">
        <f t="shared" si="1"/>
        <v>60773.745015</v>
      </c>
      <c r="F38" s="12">
        <v>116917.23654</v>
      </c>
      <c r="G38" s="11">
        <f t="shared" si="2"/>
        <v>4.8016054173324214</v>
      </c>
      <c r="H38" s="11">
        <f t="shared" si="3"/>
        <v>1.3318876968728603</v>
      </c>
      <c r="I38" s="11">
        <f t="shared" si="4"/>
        <v>45.846648405995587</v>
      </c>
      <c r="J38" s="11">
        <f t="shared" si="5"/>
        <v>51.980141520200874</v>
      </c>
    </row>
    <row r="39" spans="1:10" x14ac:dyDescent="0.3">
      <c r="A39" s="13" t="s">
        <v>46</v>
      </c>
      <c r="B39" s="12">
        <v>8465.8914315000002</v>
      </c>
      <c r="C39" s="12">
        <v>6.4494405000000006</v>
      </c>
      <c r="D39" s="12">
        <v>0</v>
      </c>
      <c r="E39" s="12">
        <f t="shared" si="1"/>
        <v>8472.3408720000007</v>
      </c>
      <c r="F39" s="12">
        <v>8477.2335510000012</v>
      </c>
      <c r="G39" s="11">
        <f t="shared" si="2"/>
        <v>99.866204942546815</v>
      </c>
      <c r="H39" s="11">
        <f t="shared" si="3"/>
        <v>7.6079542473372161E-2</v>
      </c>
      <c r="I39" s="11">
        <f t="shared" si="4"/>
        <v>0</v>
      </c>
      <c r="J39" s="11">
        <f t="shared" si="5"/>
        <v>99.942284485020195</v>
      </c>
    </row>
    <row r="40" spans="1:10" x14ac:dyDescent="0.3">
      <c r="A40" s="13" t="s">
        <v>47</v>
      </c>
      <c r="B40" s="12">
        <v>5236.7232915000004</v>
      </c>
      <c r="C40" s="12">
        <v>0</v>
      </c>
      <c r="D40" s="12">
        <v>0</v>
      </c>
      <c r="E40" s="12">
        <f t="shared" si="1"/>
        <v>5236.7232915000004</v>
      </c>
      <c r="F40" s="12">
        <v>5238.7248420000005</v>
      </c>
      <c r="G40" s="11">
        <f t="shared" si="2"/>
        <v>99.961793173713701</v>
      </c>
      <c r="H40" s="11">
        <f t="shared" si="3"/>
        <v>0</v>
      </c>
      <c r="I40" s="11">
        <f t="shared" si="4"/>
        <v>0</v>
      </c>
      <c r="J40" s="11">
        <f t="shared" si="5"/>
        <v>99.961793173713701</v>
      </c>
    </row>
    <row r="41" spans="1:10" x14ac:dyDescent="0.3">
      <c r="A41" s="13" t="s">
        <v>48</v>
      </c>
      <c r="B41" s="12">
        <v>1808.7344685</v>
      </c>
      <c r="C41" s="12">
        <v>454.57435800000002</v>
      </c>
      <c r="D41" s="12">
        <v>21270.032374500002</v>
      </c>
      <c r="E41" s="12">
        <f t="shared" si="1"/>
        <v>23533.341201000003</v>
      </c>
      <c r="F41" s="12">
        <v>41335.798531499997</v>
      </c>
      <c r="G41" s="11">
        <f t="shared" si="2"/>
        <v>4.3757095127160825</v>
      </c>
      <c r="H41" s="11">
        <f t="shared" si="3"/>
        <v>1.099711083731916</v>
      </c>
      <c r="I41" s="11">
        <f t="shared" si="4"/>
        <v>51.456686770647842</v>
      </c>
      <c r="J41" s="11">
        <f t="shared" si="5"/>
        <v>56.932107367095838</v>
      </c>
    </row>
    <row r="42" spans="1:10" x14ac:dyDescent="0.3">
      <c r="A42" s="13" t="s">
        <v>49</v>
      </c>
      <c r="B42" s="12">
        <v>698.76351900000009</v>
      </c>
      <c r="C42" s="12">
        <v>95.629635000000007</v>
      </c>
      <c r="D42" s="12">
        <v>7810.2724455000007</v>
      </c>
      <c r="E42" s="12">
        <f t="shared" si="1"/>
        <v>8604.6655995000001</v>
      </c>
      <c r="F42" s="12">
        <v>12979.387809000002</v>
      </c>
      <c r="G42" s="11">
        <f t="shared" si="2"/>
        <v>5.3836400397518931</v>
      </c>
      <c r="H42" s="11">
        <f t="shared" si="3"/>
        <v>0.73678078201569508</v>
      </c>
      <c r="I42" s="11">
        <f t="shared" si="4"/>
        <v>60.17442856653301</v>
      </c>
      <c r="J42" s="11">
        <f t="shared" si="5"/>
        <v>66.294849388300605</v>
      </c>
    </row>
    <row r="43" spans="1:10" x14ac:dyDescent="0.3">
      <c r="A43" s="13" t="s">
        <v>50</v>
      </c>
      <c r="B43" s="12">
        <v>1849.2102675000001</v>
      </c>
      <c r="C43" s="12">
        <v>222.39450000000002</v>
      </c>
      <c r="D43" s="12">
        <v>7597.885698</v>
      </c>
      <c r="E43" s="12">
        <f t="shared" si="1"/>
        <v>9669.4904654999991</v>
      </c>
      <c r="F43" s="12">
        <v>33092.746389</v>
      </c>
      <c r="G43" s="11">
        <f t="shared" si="2"/>
        <v>5.5879625273853852</v>
      </c>
      <c r="H43" s="11">
        <f t="shared" si="3"/>
        <v>0.67203397803792964</v>
      </c>
      <c r="I43" s="11">
        <f t="shared" si="4"/>
        <v>22.959368825687825</v>
      </c>
      <c r="J43" s="11">
        <f t="shared" si="5"/>
        <v>29.219365331111135</v>
      </c>
    </row>
    <row r="44" spans="1:10" x14ac:dyDescent="0.3">
      <c r="A44" s="13" t="s">
        <v>51</v>
      </c>
      <c r="B44" s="12">
        <v>3742.009857</v>
      </c>
      <c r="C44" s="12">
        <v>356.9431725</v>
      </c>
      <c r="D44" s="12">
        <v>15305.634279000002</v>
      </c>
      <c r="E44" s="12">
        <f t="shared" si="1"/>
        <v>19404.587308500002</v>
      </c>
      <c r="F44" s="12">
        <v>53851.049019000006</v>
      </c>
      <c r="G44" s="11">
        <f t="shared" si="2"/>
        <v>6.9488151580477568</v>
      </c>
      <c r="H44" s="11">
        <f t="shared" si="3"/>
        <v>0.66283420472284849</v>
      </c>
      <c r="I44" s="11">
        <f t="shared" si="4"/>
        <v>28.422165506190584</v>
      </c>
      <c r="J44" s="11">
        <f t="shared" si="5"/>
        <v>36.033814868961187</v>
      </c>
    </row>
    <row r="45" spans="1:10" x14ac:dyDescent="0.3">
      <c r="A45" s="13" t="s">
        <v>52</v>
      </c>
      <c r="B45" s="12">
        <v>86.733855000000005</v>
      </c>
      <c r="C45" s="12">
        <v>7.7838075</v>
      </c>
      <c r="D45" s="12">
        <v>2.2239450000000001</v>
      </c>
      <c r="E45" s="12">
        <f t="shared" si="1"/>
        <v>96.741607500000001</v>
      </c>
      <c r="F45" s="12">
        <v>269.31973950000003</v>
      </c>
      <c r="G45" s="11">
        <f t="shared" si="2"/>
        <v>32.204789430222959</v>
      </c>
      <c r="H45" s="11">
        <f t="shared" si="3"/>
        <v>2.8901734104046239</v>
      </c>
      <c r="I45" s="11">
        <f t="shared" si="4"/>
        <v>0.82576383154417832</v>
      </c>
      <c r="J45" s="11">
        <f t="shared" si="5"/>
        <v>35.920726672171753</v>
      </c>
    </row>
    <row r="46" spans="1:10" x14ac:dyDescent="0.3">
      <c r="A46" s="13" t="s">
        <v>53</v>
      </c>
      <c r="B46" s="12">
        <v>54.264258000000005</v>
      </c>
      <c r="C46" s="12">
        <v>0.88957800000000009</v>
      </c>
      <c r="D46" s="12">
        <v>0</v>
      </c>
      <c r="E46" s="12">
        <f t="shared" si="1"/>
        <v>55.153836000000005</v>
      </c>
      <c r="F46" s="12">
        <v>128.76641550000002</v>
      </c>
      <c r="G46" s="11">
        <f t="shared" si="2"/>
        <v>42.141623488773746</v>
      </c>
      <c r="H46" s="11">
        <f t="shared" si="3"/>
        <v>0.69084628670120896</v>
      </c>
      <c r="I46" s="11">
        <f t="shared" si="4"/>
        <v>0</v>
      </c>
      <c r="J46" s="11">
        <f t="shared" si="5"/>
        <v>42.832469775474955</v>
      </c>
    </row>
    <row r="47" spans="1:10" x14ac:dyDescent="0.3">
      <c r="A47" s="13" t="s">
        <v>54</v>
      </c>
      <c r="B47" s="12">
        <v>2.6687340000000002</v>
      </c>
      <c r="C47" s="12">
        <v>0</v>
      </c>
      <c r="D47" s="12">
        <v>0</v>
      </c>
      <c r="E47" s="12">
        <f t="shared" si="1"/>
        <v>2.6687340000000002</v>
      </c>
      <c r="F47" s="12">
        <v>7.5614129999999999</v>
      </c>
      <c r="G47" s="11">
        <f t="shared" si="2"/>
        <v>35.294117647058826</v>
      </c>
      <c r="H47" s="11">
        <f t="shared" si="3"/>
        <v>0</v>
      </c>
      <c r="I47" s="11">
        <f t="shared" si="4"/>
        <v>0</v>
      </c>
      <c r="J47" s="11">
        <f t="shared" si="5"/>
        <v>35.294117647058826</v>
      </c>
    </row>
    <row r="48" spans="1:10" x14ac:dyDescent="0.3">
      <c r="A48" s="13" t="s">
        <v>55</v>
      </c>
      <c r="B48" s="12">
        <v>144.111636</v>
      </c>
      <c r="C48" s="12">
        <v>4.8926790000000002</v>
      </c>
      <c r="D48" s="12">
        <v>0.66718350000000004</v>
      </c>
      <c r="E48" s="12">
        <f t="shared" si="1"/>
        <v>149.67149849999998</v>
      </c>
      <c r="F48" s="12">
        <v>353.16246599999999</v>
      </c>
      <c r="G48" s="11">
        <f t="shared" si="2"/>
        <v>40.806045340050382</v>
      </c>
      <c r="H48" s="11">
        <f t="shared" si="3"/>
        <v>1.385390428211587</v>
      </c>
      <c r="I48" s="11">
        <f t="shared" si="4"/>
        <v>0.18891687657430734</v>
      </c>
      <c r="J48" s="11">
        <f t="shared" si="5"/>
        <v>42.380352644836265</v>
      </c>
    </row>
    <row r="49" spans="1:10" x14ac:dyDescent="0.3">
      <c r="A49" s="13" t="s">
        <v>56</v>
      </c>
      <c r="B49" s="12">
        <v>3.7807065000000004</v>
      </c>
      <c r="C49" s="12">
        <v>0.44478900000000005</v>
      </c>
      <c r="D49" s="12">
        <v>56.265808500000006</v>
      </c>
      <c r="E49" s="12">
        <f t="shared" si="1"/>
        <v>60.491304000000007</v>
      </c>
      <c r="F49" s="12">
        <v>295.78468500000002</v>
      </c>
      <c r="G49" s="11">
        <f t="shared" si="2"/>
        <v>1.2781954887218046</v>
      </c>
      <c r="H49" s="11">
        <f t="shared" si="3"/>
        <v>0.15037593984962408</v>
      </c>
      <c r="I49" s="11">
        <f t="shared" si="4"/>
        <v>19.022556390977442</v>
      </c>
      <c r="J49" s="11">
        <f t="shared" si="5"/>
        <v>20.451127819548873</v>
      </c>
    </row>
    <row r="50" spans="1:10" x14ac:dyDescent="0.3">
      <c r="A50" s="13" t="s">
        <v>57</v>
      </c>
      <c r="B50" s="12">
        <v>0.22239450000000002</v>
      </c>
      <c r="C50" s="12">
        <v>0</v>
      </c>
      <c r="D50" s="12">
        <v>4.003101</v>
      </c>
      <c r="E50" s="12">
        <f t="shared" si="1"/>
        <v>4.2254955000000001</v>
      </c>
      <c r="F50" s="12">
        <v>268.65255600000006</v>
      </c>
      <c r="G50" s="11">
        <f t="shared" si="2"/>
        <v>8.2781456953642377E-2</v>
      </c>
      <c r="H50" s="11">
        <f t="shared" si="3"/>
        <v>0</v>
      </c>
      <c r="I50" s="11">
        <f t="shared" si="4"/>
        <v>1.4900662251655625</v>
      </c>
      <c r="J50" s="11">
        <f t="shared" si="5"/>
        <v>1.572847682119205</v>
      </c>
    </row>
    <row r="51" spans="1:10" x14ac:dyDescent="0.3">
      <c r="A51" s="13" t="s">
        <v>58</v>
      </c>
      <c r="B51" s="12">
        <v>0.44478900000000005</v>
      </c>
      <c r="C51" s="12">
        <v>0</v>
      </c>
      <c r="D51" s="12">
        <v>2.0015505</v>
      </c>
      <c r="E51" s="12">
        <f t="shared" si="1"/>
        <v>2.4463395000000001</v>
      </c>
      <c r="F51" s="12">
        <v>4.8926790000000002</v>
      </c>
      <c r="G51" s="11">
        <f t="shared" si="2"/>
        <v>9.0909090909090917</v>
      </c>
      <c r="H51" s="11">
        <f t="shared" si="3"/>
        <v>0</v>
      </c>
      <c r="I51" s="11">
        <f t="shared" si="4"/>
        <v>40.909090909090907</v>
      </c>
      <c r="J51" s="11">
        <f t="shared" si="5"/>
        <v>50</v>
      </c>
    </row>
    <row r="52" spans="1:10" x14ac:dyDescent="0.3">
      <c r="A52" s="13" t="s">
        <v>59</v>
      </c>
      <c r="B52" s="12">
        <v>0</v>
      </c>
      <c r="C52" s="12">
        <v>0</v>
      </c>
      <c r="D52" s="12">
        <v>34.471147500000001</v>
      </c>
      <c r="E52" s="12">
        <f t="shared" si="1"/>
        <v>34.471147500000001</v>
      </c>
      <c r="F52" s="12">
        <v>93.6280845</v>
      </c>
      <c r="G52" s="11">
        <f t="shared" si="2"/>
        <v>0</v>
      </c>
      <c r="H52" s="11">
        <f t="shared" si="3"/>
        <v>0</v>
      </c>
      <c r="I52" s="11">
        <f t="shared" si="4"/>
        <v>36.817102137767222</v>
      </c>
      <c r="J52" s="11">
        <f t="shared" si="5"/>
        <v>36.817102137767222</v>
      </c>
    </row>
    <row r="53" spans="1:10" x14ac:dyDescent="0.3">
      <c r="A53" s="13" t="s">
        <v>60</v>
      </c>
      <c r="B53" s="12">
        <v>11.786908500000001</v>
      </c>
      <c r="C53" s="12">
        <v>0</v>
      </c>
      <c r="D53" s="12">
        <v>26.242551000000002</v>
      </c>
      <c r="E53" s="12">
        <f t="shared" si="1"/>
        <v>38.029459500000002</v>
      </c>
      <c r="F53" s="12">
        <v>410.98503600000004</v>
      </c>
      <c r="G53" s="11">
        <f t="shared" si="2"/>
        <v>2.8679653679653678</v>
      </c>
      <c r="H53" s="11">
        <f t="shared" si="3"/>
        <v>0</v>
      </c>
      <c r="I53" s="11">
        <f t="shared" si="4"/>
        <v>6.3852813852813854</v>
      </c>
      <c r="J53" s="11">
        <f t="shared" si="5"/>
        <v>9.2532467532467528</v>
      </c>
    </row>
    <row r="54" spans="1:10" x14ac:dyDescent="0.3">
      <c r="A54" s="13" t="s">
        <v>61</v>
      </c>
      <c r="B54" s="12">
        <v>365.17176900000004</v>
      </c>
      <c r="C54" s="12">
        <v>59.601726000000006</v>
      </c>
      <c r="D54" s="12">
        <v>230.17830750000002</v>
      </c>
      <c r="E54" s="12">
        <f t="shared" si="1"/>
        <v>654.95180249999999</v>
      </c>
      <c r="F54" s="12">
        <v>2417.873004</v>
      </c>
      <c r="G54" s="11">
        <f t="shared" si="2"/>
        <v>15.103016924208978</v>
      </c>
      <c r="H54" s="11">
        <f t="shared" si="3"/>
        <v>2.4650478292862399</v>
      </c>
      <c r="I54" s="11">
        <f t="shared" si="4"/>
        <v>9.5198675496688736</v>
      </c>
      <c r="J54" s="11">
        <f t="shared" si="5"/>
        <v>27.087932303164092</v>
      </c>
    </row>
    <row r="55" spans="1:10" x14ac:dyDescent="0.3">
      <c r="A55" s="13" t="s">
        <v>62</v>
      </c>
      <c r="B55" s="12">
        <v>0</v>
      </c>
      <c r="C55" s="12">
        <v>0</v>
      </c>
      <c r="D55" s="12">
        <v>0.88957800000000009</v>
      </c>
      <c r="E55" s="12">
        <f t="shared" si="1"/>
        <v>0.88957800000000009</v>
      </c>
      <c r="F55" s="12">
        <v>1.1119725</v>
      </c>
      <c r="G55" s="11">
        <f t="shared" si="2"/>
        <v>0</v>
      </c>
      <c r="H55" s="11">
        <f t="shared" si="3"/>
        <v>0</v>
      </c>
      <c r="I55" s="11">
        <f t="shared" si="4"/>
        <v>80</v>
      </c>
      <c r="J55" s="11">
        <f t="shared" si="5"/>
        <v>80</v>
      </c>
    </row>
    <row r="56" spans="1:10" x14ac:dyDescent="0.3">
      <c r="A56" s="13" t="s">
        <v>63</v>
      </c>
      <c r="B56" s="12">
        <v>10.0077525</v>
      </c>
      <c r="C56" s="12">
        <v>1.1119725</v>
      </c>
      <c r="D56" s="12">
        <v>88.735405499999999</v>
      </c>
      <c r="E56" s="12">
        <f t="shared" si="1"/>
        <v>99.855130500000001</v>
      </c>
      <c r="F56" s="12">
        <v>1250.7466680000002</v>
      </c>
      <c r="G56" s="11">
        <f t="shared" si="2"/>
        <v>0.80014224751066843</v>
      </c>
      <c r="H56" s="11">
        <f t="shared" si="3"/>
        <v>8.8904694167852058E-2</v>
      </c>
      <c r="I56" s="11">
        <f t="shared" si="4"/>
        <v>7.094594594594593</v>
      </c>
      <c r="J56" s="11">
        <f t="shared" si="5"/>
        <v>7.9836415362731143</v>
      </c>
    </row>
    <row r="57" spans="1:10" x14ac:dyDescent="0.3">
      <c r="A57" s="13" t="s">
        <v>64</v>
      </c>
      <c r="B57" s="12">
        <v>0</v>
      </c>
      <c r="C57" s="12">
        <v>0</v>
      </c>
      <c r="D57" s="12">
        <v>0</v>
      </c>
      <c r="E57" s="12">
        <f t="shared" si="1"/>
        <v>0</v>
      </c>
      <c r="F57" s="12">
        <v>40.253404500000002</v>
      </c>
      <c r="G57" s="11">
        <f t="shared" si="2"/>
        <v>0</v>
      </c>
      <c r="H57" s="11">
        <f t="shared" si="3"/>
        <v>0</v>
      </c>
      <c r="I57" s="11">
        <f t="shared" si="4"/>
        <v>0</v>
      </c>
      <c r="J57" s="11">
        <f t="shared" si="5"/>
        <v>0</v>
      </c>
    </row>
    <row r="58" spans="1:10" x14ac:dyDescent="0.3">
      <c r="A58" s="13" t="s">
        <v>65</v>
      </c>
      <c r="B58" s="12">
        <v>50.705946000000004</v>
      </c>
      <c r="C58" s="12">
        <v>0</v>
      </c>
      <c r="D58" s="12">
        <v>117.64669050000001</v>
      </c>
      <c r="E58" s="12">
        <f t="shared" si="1"/>
        <v>168.35263650000002</v>
      </c>
      <c r="F58" s="12">
        <v>529.96609350000006</v>
      </c>
      <c r="G58" s="11">
        <f t="shared" si="2"/>
        <v>9.5677717163239606</v>
      </c>
      <c r="H58" s="11">
        <f t="shared" si="3"/>
        <v>0</v>
      </c>
      <c r="I58" s="11">
        <f t="shared" si="4"/>
        <v>22.19890893831305</v>
      </c>
      <c r="J58" s="11">
        <f t="shared" si="5"/>
        <v>31.766680654637014</v>
      </c>
    </row>
    <row r="59" spans="1:10" x14ac:dyDescent="0.3">
      <c r="A59" s="13" t="s">
        <v>66</v>
      </c>
      <c r="B59" s="12">
        <v>36.250303500000001</v>
      </c>
      <c r="C59" s="12">
        <v>0</v>
      </c>
      <c r="D59" s="12">
        <v>94.0728735</v>
      </c>
      <c r="E59" s="12">
        <f t="shared" si="1"/>
        <v>130.32317699999999</v>
      </c>
      <c r="F59" s="12">
        <v>1640.6042265000001</v>
      </c>
      <c r="G59" s="11">
        <f t="shared" si="2"/>
        <v>2.2095702860241291</v>
      </c>
      <c r="H59" s="11">
        <f t="shared" si="3"/>
        <v>0</v>
      </c>
      <c r="I59" s="11">
        <f t="shared" si="4"/>
        <v>5.7340382269215127</v>
      </c>
      <c r="J59" s="11">
        <f t="shared" si="5"/>
        <v>7.9436085129456409</v>
      </c>
    </row>
    <row r="60" spans="1:10" x14ac:dyDescent="0.3">
      <c r="A60" s="13" t="s">
        <v>67</v>
      </c>
      <c r="B60" s="12">
        <v>56.043414000000006</v>
      </c>
      <c r="C60" s="12">
        <v>0</v>
      </c>
      <c r="D60" s="12">
        <v>6.4494405000000006</v>
      </c>
      <c r="E60" s="12">
        <f t="shared" si="1"/>
        <v>62.492854500000007</v>
      </c>
      <c r="F60" s="12">
        <v>72.723001500000009</v>
      </c>
      <c r="G60" s="11">
        <f t="shared" si="2"/>
        <v>77.064220183486228</v>
      </c>
      <c r="H60" s="11">
        <f t="shared" si="3"/>
        <v>0</v>
      </c>
      <c r="I60" s="11">
        <f t="shared" si="4"/>
        <v>8.8685015290519882</v>
      </c>
      <c r="J60" s="11">
        <f t="shared" si="5"/>
        <v>85.932721712538225</v>
      </c>
    </row>
    <row r="61" spans="1:10" x14ac:dyDescent="0.3">
      <c r="A61" s="13" t="s">
        <v>68</v>
      </c>
      <c r="B61" s="12">
        <v>28.244101500000003</v>
      </c>
      <c r="C61" s="12">
        <v>0</v>
      </c>
      <c r="D61" s="12">
        <v>0</v>
      </c>
      <c r="E61" s="12">
        <f t="shared" si="1"/>
        <v>28.244101500000003</v>
      </c>
      <c r="F61" s="12">
        <v>77.17089150000001</v>
      </c>
      <c r="G61" s="11">
        <f t="shared" si="2"/>
        <v>36.599423631123919</v>
      </c>
      <c r="H61" s="11">
        <f t="shared" si="3"/>
        <v>0</v>
      </c>
      <c r="I61" s="11">
        <f t="shared" si="4"/>
        <v>0</v>
      </c>
      <c r="J61" s="11">
        <f t="shared" si="5"/>
        <v>36.599423631123919</v>
      </c>
    </row>
    <row r="62" spans="1:10" x14ac:dyDescent="0.3">
      <c r="A62" s="13" t="s">
        <v>69</v>
      </c>
      <c r="B62" s="12">
        <v>8.006202</v>
      </c>
      <c r="C62" s="12">
        <v>0</v>
      </c>
      <c r="D62" s="12">
        <v>0</v>
      </c>
      <c r="E62" s="12">
        <f t="shared" si="1"/>
        <v>8.006202</v>
      </c>
      <c r="F62" s="12">
        <v>8.6733855000000002</v>
      </c>
      <c r="G62" s="11">
        <f t="shared" si="2"/>
        <v>92.307692307692307</v>
      </c>
      <c r="H62" s="11">
        <f t="shared" si="3"/>
        <v>0</v>
      </c>
      <c r="I62" s="11">
        <f t="shared" si="4"/>
        <v>0</v>
      </c>
      <c r="J62" s="11">
        <f t="shared" si="5"/>
        <v>92.307692307692307</v>
      </c>
    </row>
    <row r="63" spans="1:10" x14ac:dyDescent="0.3">
      <c r="A63" s="13" t="s">
        <v>70</v>
      </c>
      <c r="B63" s="12">
        <v>41.810166000000002</v>
      </c>
      <c r="C63" s="12">
        <v>0</v>
      </c>
      <c r="D63" s="12">
        <v>0</v>
      </c>
      <c r="E63" s="12">
        <f t="shared" si="1"/>
        <v>41.810166000000002</v>
      </c>
      <c r="F63" s="12">
        <v>44.478900000000003</v>
      </c>
      <c r="G63" s="11">
        <f t="shared" si="2"/>
        <v>94</v>
      </c>
      <c r="H63" s="11">
        <f t="shared" si="3"/>
        <v>0</v>
      </c>
      <c r="I63" s="11">
        <f t="shared" si="4"/>
        <v>0</v>
      </c>
      <c r="J63" s="11">
        <f t="shared" si="5"/>
        <v>94</v>
      </c>
    </row>
    <row r="64" spans="1:10" x14ac:dyDescent="0.3">
      <c r="A64" s="13" t="s">
        <v>71</v>
      </c>
      <c r="B64" s="12">
        <v>2.4463395000000001</v>
      </c>
      <c r="C64" s="12">
        <v>2.0015505</v>
      </c>
      <c r="D64" s="12">
        <v>78.727653000000004</v>
      </c>
      <c r="E64" s="12">
        <f t="shared" si="1"/>
        <v>83.175543000000005</v>
      </c>
      <c r="F64" s="12">
        <v>275.76918000000001</v>
      </c>
      <c r="G64" s="11">
        <f t="shared" si="2"/>
        <v>0.88709677419354838</v>
      </c>
      <c r="H64" s="11">
        <f t="shared" si="3"/>
        <v>0.72580645161290325</v>
      </c>
      <c r="I64" s="11">
        <f t="shared" si="4"/>
        <v>28.548387096774192</v>
      </c>
      <c r="J64" s="11">
        <f t="shared" si="5"/>
        <v>30.161290322580648</v>
      </c>
    </row>
    <row r="65" spans="1:10" x14ac:dyDescent="0.3">
      <c r="A65" s="13" t="s">
        <v>72</v>
      </c>
      <c r="B65" s="12">
        <v>54.709047000000005</v>
      </c>
      <c r="C65" s="12">
        <v>7.7838075</v>
      </c>
      <c r="D65" s="12">
        <v>98.743158000000008</v>
      </c>
      <c r="E65" s="12">
        <f t="shared" si="1"/>
        <v>161.23601250000002</v>
      </c>
      <c r="F65" s="12">
        <v>648.05757300000005</v>
      </c>
      <c r="G65" s="11">
        <f t="shared" si="2"/>
        <v>8.4420041180507894</v>
      </c>
      <c r="H65" s="11">
        <f t="shared" si="3"/>
        <v>1.2010981468771447</v>
      </c>
      <c r="I65" s="11">
        <f t="shared" si="4"/>
        <v>15.236787920384351</v>
      </c>
      <c r="J65" s="11">
        <f t="shared" si="5"/>
        <v>24.879890185312288</v>
      </c>
    </row>
    <row r="66" spans="1:10" x14ac:dyDescent="0.3">
      <c r="A66" s="13" t="s">
        <v>73</v>
      </c>
      <c r="B66" s="12">
        <v>0</v>
      </c>
      <c r="C66" s="12">
        <v>0</v>
      </c>
      <c r="D66" s="12">
        <v>41.365377000000002</v>
      </c>
      <c r="E66" s="12">
        <f t="shared" si="1"/>
        <v>41.365377000000002</v>
      </c>
      <c r="F66" s="12">
        <v>160.12404000000001</v>
      </c>
      <c r="G66" s="11">
        <f t="shared" si="2"/>
        <v>0</v>
      </c>
      <c r="H66" s="11">
        <f t="shared" si="3"/>
        <v>0</v>
      </c>
      <c r="I66" s="11">
        <f t="shared" si="4"/>
        <v>25.833333333333336</v>
      </c>
      <c r="J66" s="11">
        <f t="shared" si="5"/>
        <v>25.833333333333336</v>
      </c>
    </row>
    <row r="67" spans="1:10" x14ac:dyDescent="0.3">
      <c r="A67" s="13" t="s">
        <v>74</v>
      </c>
      <c r="B67" s="12">
        <v>0</v>
      </c>
      <c r="C67" s="12">
        <v>0</v>
      </c>
      <c r="D67" s="12">
        <v>0.66718350000000004</v>
      </c>
      <c r="E67" s="12">
        <f t="shared" si="1"/>
        <v>0.66718350000000004</v>
      </c>
      <c r="F67" s="12">
        <v>78.727653000000004</v>
      </c>
      <c r="G67" s="11">
        <f t="shared" si="2"/>
        <v>0</v>
      </c>
      <c r="H67" s="11">
        <f t="shared" si="3"/>
        <v>0</v>
      </c>
      <c r="I67" s="11">
        <f t="shared" si="4"/>
        <v>0.84745762711864403</v>
      </c>
      <c r="J67" s="11">
        <f t="shared" si="5"/>
        <v>0.84745762711864403</v>
      </c>
    </row>
    <row r="68" spans="1:10" x14ac:dyDescent="0.3">
      <c r="A68" s="13" t="s">
        <v>75</v>
      </c>
      <c r="B68" s="12">
        <v>0.44478900000000005</v>
      </c>
      <c r="C68" s="12">
        <v>0</v>
      </c>
      <c r="D68" s="12">
        <v>318.24652950000001</v>
      </c>
      <c r="E68" s="12">
        <f t="shared" si="1"/>
        <v>318.69131850000002</v>
      </c>
      <c r="F68" s="12">
        <v>2949.1734645000001</v>
      </c>
      <c r="G68" s="11">
        <f t="shared" si="2"/>
        <v>1.5081818867355403E-2</v>
      </c>
      <c r="H68" s="11">
        <f t="shared" si="3"/>
        <v>0</v>
      </c>
      <c r="I68" s="11">
        <f t="shared" si="4"/>
        <v>10.791041399592791</v>
      </c>
      <c r="J68" s="11">
        <f t="shared" si="5"/>
        <v>10.806123218460147</v>
      </c>
    </row>
    <row r="69" spans="1:10" x14ac:dyDescent="0.3">
      <c r="A69" s="13" t="s">
        <v>76</v>
      </c>
      <c r="B69" s="12">
        <v>0.66718350000000004</v>
      </c>
      <c r="C69" s="12">
        <v>19.570716000000001</v>
      </c>
      <c r="D69" s="12">
        <v>301.56694200000004</v>
      </c>
      <c r="E69" s="12">
        <f t="shared" si="1"/>
        <v>321.80484150000007</v>
      </c>
      <c r="F69" s="12">
        <v>2001.7728945000001</v>
      </c>
      <c r="G69" s="11">
        <f t="shared" si="2"/>
        <v>3.3329630041106548E-2</v>
      </c>
      <c r="H69" s="11">
        <f t="shared" si="3"/>
        <v>0.97766914787245862</v>
      </c>
      <c r="I69" s="11">
        <f t="shared" si="4"/>
        <v>15.064992778580159</v>
      </c>
      <c r="J69" s="11">
        <f t="shared" si="5"/>
        <v>16.075991556493722</v>
      </c>
    </row>
    <row r="70" spans="1:10" x14ac:dyDescent="0.3">
      <c r="A70" s="13" t="s">
        <v>77</v>
      </c>
      <c r="B70" s="12">
        <v>1.7791560000000002</v>
      </c>
      <c r="C70" s="12">
        <v>40.475799000000002</v>
      </c>
      <c r="D70" s="12">
        <v>293.78313450000002</v>
      </c>
      <c r="E70" s="12">
        <f t="shared" si="1"/>
        <v>336.03808950000001</v>
      </c>
      <c r="F70" s="12">
        <v>2031.5737575000001</v>
      </c>
      <c r="G70" s="11">
        <f t="shared" si="2"/>
        <v>8.7575259989053092E-2</v>
      </c>
      <c r="H70" s="11">
        <f t="shared" si="3"/>
        <v>1.992337164750958</v>
      </c>
      <c r="I70" s="11">
        <f t="shared" si="4"/>
        <v>14.460864805692392</v>
      </c>
      <c r="J70" s="11">
        <f t="shared" si="5"/>
        <v>16.540777230432401</v>
      </c>
    </row>
    <row r="71" spans="1:10" x14ac:dyDescent="0.3">
      <c r="A71" s="13" t="s">
        <v>78</v>
      </c>
      <c r="B71" s="12">
        <v>277.3259415</v>
      </c>
      <c r="C71" s="12">
        <v>64.494405</v>
      </c>
      <c r="D71" s="12">
        <v>937.17042300000003</v>
      </c>
      <c r="E71" s="12">
        <f t="shared" ref="E71:E78" si="6">SUM(B71:D71)</f>
        <v>1278.9907695000002</v>
      </c>
      <c r="F71" s="12">
        <v>2723.8878360000003</v>
      </c>
      <c r="G71" s="11">
        <f t="shared" ref="G71:G78" si="7">(B71/$F71)*100</f>
        <v>10.18125408229915</v>
      </c>
      <c r="H71" s="11">
        <f t="shared" si="3"/>
        <v>2.3677335075114301</v>
      </c>
      <c r="I71" s="11">
        <f t="shared" si="4"/>
        <v>34.40561724363161</v>
      </c>
      <c r="J71" s="11">
        <f t="shared" si="5"/>
        <v>46.95460483344219</v>
      </c>
    </row>
    <row r="72" spans="1:10" x14ac:dyDescent="0.3">
      <c r="A72" s="13" t="s">
        <v>79</v>
      </c>
      <c r="B72" s="12">
        <v>60.046515000000007</v>
      </c>
      <c r="C72" s="12">
        <v>0.88957800000000009</v>
      </c>
      <c r="D72" s="12">
        <v>2499.0469965000002</v>
      </c>
      <c r="E72" s="12">
        <f t="shared" si="6"/>
        <v>2559.9830895</v>
      </c>
      <c r="F72" s="12">
        <v>4321.1251350000002</v>
      </c>
      <c r="G72" s="11">
        <f t="shared" si="7"/>
        <v>1.3896037056098816</v>
      </c>
      <c r="H72" s="11">
        <f t="shared" si="3"/>
        <v>2.0586721564590838E-2</v>
      </c>
      <c r="I72" s="11">
        <f t="shared" si="4"/>
        <v>57.833247555326814</v>
      </c>
      <c r="J72" s="11">
        <f t="shared" si="5"/>
        <v>59.243437982501277</v>
      </c>
    </row>
    <row r="73" spans="1:10" x14ac:dyDescent="0.3">
      <c r="A73" s="13" t="s">
        <v>80</v>
      </c>
      <c r="B73" s="12">
        <v>0</v>
      </c>
      <c r="C73" s="12">
        <v>0</v>
      </c>
      <c r="D73" s="12">
        <v>1.1119725</v>
      </c>
      <c r="E73" s="12">
        <f t="shared" si="6"/>
        <v>1.1119725</v>
      </c>
      <c r="F73" s="12">
        <v>11.342119500000001</v>
      </c>
      <c r="G73" s="11">
        <f t="shared" si="7"/>
        <v>0</v>
      </c>
      <c r="H73" s="11">
        <f t="shared" si="3"/>
        <v>0</v>
      </c>
      <c r="I73" s="11">
        <f t="shared" si="4"/>
        <v>9.8039215686274517</v>
      </c>
      <c r="J73" s="11">
        <f t="shared" si="5"/>
        <v>9.8039215686274517</v>
      </c>
    </row>
    <row r="74" spans="1:10" x14ac:dyDescent="0.3">
      <c r="A74" s="13" t="s">
        <v>81</v>
      </c>
      <c r="B74" s="12">
        <v>1.3343670000000001</v>
      </c>
      <c r="C74" s="12">
        <v>93.850479000000007</v>
      </c>
      <c r="D74" s="12">
        <v>248.41465650000001</v>
      </c>
      <c r="E74" s="12">
        <f t="shared" si="6"/>
        <v>343.59950250000003</v>
      </c>
      <c r="F74" s="12">
        <v>631.60038000000009</v>
      </c>
      <c r="G74" s="11">
        <f t="shared" si="7"/>
        <v>0.21126760563380279</v>
      </c>
      <c r="H74" s="11">
        <f t="shared" si="3"/>
        <v>14.859154929577464</v>
      </c>
      <c r="I74" s="11">
        <f t="shared" si="4"/>
        <v>39.330985915492953</v>
      </c>
      <c r="J74" s="11">
        <f t="shared" si="5"/>
        <v>54.401408450704224</v>
      </c>
    </row>
    <row r="75" spans="1:10" x14ac:dyDescent="0.3">
      <c r="A75" s="13" t="s">
        <v>82</v>
      </c>
      <c r="B75" s="12">
        <v>23.351422500000002</v>
      </c>
      <c r="C75" s="12">
        <v>86.733855000000005</v>
      </c>
      <c r="D75" s="12">
        <v>427.88701800000001</v>
      </c>
      <c r="E75" s="12">
        <f t="shared" si="6"/>
        <v>537.97229549999997</v>
      </c>
      <c r="F75" s="12">
        <v>1108.414188</v>
      </c>
      <c r="G75" s="11">
        <f t="shared" si="7"/>
        <v>2.106741573033708</v>
      </c>
      <c r="H75" s="11">
        <f t="shared" si="3"/>
        <v>7.8250401284109152</v>
      </c>
      <c r="I75" s="11">
        <f t="shared" si="4"/>
        <v>38.603531300160512</v>
      </c>
      <c r="J75" s="11">
        <f t="shared" si="5"/>
        <v>48.535313001605132</v>
      </c>
    </row>
    <row r="76" spans="1:10" x14ac:dyDescent="0.3">
      <c r="A76" s="13" t="s">
        <v>83</v>
      </c>
      <c r="B76" s="12">
        <v>0</v>
      </c>
      <c r="C76" s="12">
        <v>0.44478900000000005</v>
      </c>
      <c r="D76" s="12">
        <v>22.461844500000002</v>
      </c>
      <c r="E76" s="12">
        <f t="shared" si="6"/>
        <v>22.906633500000002</v>
      </c>
      <c r="F76" s="12">
        <v>35.138331000000001</v>
      </c>
      <c r="G76" s="11">
        <f t="shared" si="7"/>
        <v>0</v>
      </c>
      <c r="H76" s="11">
        <f t="shared" si="3"/>
        <v>1.2658227848101267</v>
      </c>
      <c r="I76" s="11">
        <f t="shared" si="4"/>
        <v>63.924050632911403</v>
      </c>
      <c r="J76" s="11">
        <f t="shared" si="5"/>
        <v>65.189873417721529</v>
      </c>
    </row>
    <row r="77" spans="1:10" x14ac:dyDescent="0.3">
      <c r="A77" s="13" t="s">
        <v>84</v>
      </c>
      <c r="B77" s="12">
        <v>37.139881500000001</v>
      </c>
      <c r="C77" s="12">
        <v>19.570716000000001</v>
      </c>
      <c r="D77" s="12">
        <v>235.9605645</v>
      </c>
      <c r="E77" s="12">
        <f t="shared" si="6"/>
        <v>292.67116199999998</v>
      </c>
      <c r="F77" s="12">
        <v>346.26823650000006</v>
      </c>
      <c r="G77" s="11">
        <f t="shared" si="7"/>
        <v>10.725754656390492</v>
      </c>
      <c r="H77" s="11">
        <f t="shared" si="3"/>
        <v>5.651894669235709</v>
      </c>
      <c r="I77" s="11">
        <f t="shared" si="4"/>
        <v>68.143866409762353</v>
      </c>
      <c r="J77" s="11">
        <f t="shared" si="5"/>
        <v>84.521515735388547</v>
      </c>
    </row>
    <row r="78" spans="1:10" x14ac:dyDescent="0.3">
      <c r="A78" s="13" t="s">
        <v>85</v>
      </c>
      <c r="B78" s="12">
        <v>0.44478900000000005</v>
      </c>
      <c r="C78" s="12">
        <v>0</v>
      </c>
      <c r="D78" s="12">
        <v>0.88957800000000009</v>
      </c>
      <c r="E78" s="12">
        <f t="shared" si="6"/>
        <v>1.3343670000000001</v>
      </c>
      <c r="F78" s="12">
        <v>388.30079699999999</v>
      </c>
      <c r="G78" s="11">
        <f t="shared" si="7"/>
        <v>0.11454753722794961</v>
      </c>
      <c r="H78" s="11">
        <f t="shared" si="3"/>
        <v>0</v>
      </c>
      <c r="I78" s="11">
        <f t="shared" si="4"/>
        <v>0.22909507445589922</v>
      </c>
      <c r="J78" s="11">
        <f t="shared" si="5"/>
        <v>0.34364261168384885</v>
      </c>
    </row>
    <row r="79" spans="1:10" x14ac:dyDescent="0.3">
      <c r="A79" s="13"/>
      <c r="B79" s="12"/>
      <c r="C79" s="12"/>
      <c r="D79" s="12"/>
      <c r="E79" s="12"/>
      <c r="F79" s="12"/>
      <c r="G79" s="11"/>
      <c r="H79" s="11"/>
      <c r="I79" s="11"/>
      <c r="J79" s="11"/>
    </row>
    <row r="80" spans="1:10" x14ac:dyDescent="0.3">
      <c r="A80" s="13"/>
      <c r="B80" s="12"/>
      <c r="C80" s="12"/>
      <c r="D80" s="12"/>
      <c r="E80" s="12"/>
      <c r="F80" s="12"/>
      <c r="G80" s="11"/>
      <c r="H80" s="11"/>
      <c r="I80" s="11"/>
      <c r="J80" s="11"/>
    </row>
    <row r="81" spans="1:10" x14ac:dyDescent="0.3">
      <c r="A81" s="13"/>
      <c r="B81" s="12"/>
      <c r="C81" s="12"/>
      <c r="D81" s="12"/>
      <c r="E81" s="12"/>
      <c r="F81" s="12"/>
      <c r="G81" s="11"/>
      <c r="H81" s="11"/>
      <c r="I81" s="11"/>
      <c r="J81" s="11"/>
    </row>
    <row r="82" spans="1:10" x14ac:dyDescent="0.3">
      <c r="A82" s="13"/>
      <c r="B82" s="12"/>
      <c r="C82" s="12"/>
      <c r="D82" s="12"/>
      <c r="E82" s="12"/>
      <c r="F82" s="12"/>
      <c r="G82" s="11"/>
      <c r="H82" s="11"/>
      <c r="I82" s="11"/>
      <c r="J82" s="11"/>
    </row>
    <row r="83" spans="1:10" x14ac:dyDescent="0.3">
      <c r="A83" s="13"/>
      <c r="B83" s="12"/>
      <c r="C83" s="12"/>
      <c r="D83" s="12"/>
      <c r="E83" s="12"/>
      <c r="F83" s="12"/>
      <c r="G83" s="11"/>
      <c r="H83" s="11"/>
      <c r="I83" s="11"/>
      <c r="J83" s="11"/>
    </row>
    <row r="84" spans="1:10" x14ac:dyDescent="0.3">
      <c r="A84" s="13"/>
      <c r="B84" s="12"/>
      <c r="C84" s="12"/>
      <c r="D84" s="12"/>
      <c r="E84" s="12"/>
      <c r="F84" s="12"/>
      <c r="G84" s="11"/>
      <c r="H84" s="11"/>
      <c r="I84" s="11"/>
      <c r="J84" s="11"/>
    </row>
    <row r="85" spans="1:10" x14ac:dyDescent="0.3">
      <c r="A85" s="13"/>
      <c r="B85" s="12"/>
      <c r="C85" s="12"/>
      <c r="D85" s="12"/>
      <c r="E85" s="12"/>
      <c r="F85" s="12"/>
      <c r="G85" s="11"/>
      <c r="H85" s="11"/>
      <c r="I85" s="11"/>
      <c r="J85" s="11"/>
    </row>
    <row r="86" spans="1:10" x14ac:dyDescent="0.3">
      <c r="A86" s="13"/>
      <c r="B86" s="12"/>
      <c r="C86" s="12"/>
      <c r="D86" s="12"/>
      <c r="E86" s="12"/>
      <c r="F86" s="12"/>
      <c r="G86" s="11"/>
      <c r="H86" s="11"/>
      <c r="I86" s="11"/>
      <c r="J86" s="11"/>
    </row>
    <row r="87" spans="1:10" x14ac:dyDescent="0.3">
      <c r="A87" s="13"/>
      <c r="B87" s="12"/>
      <c r="C87" s="12"/>
      <c r="D87" s="12"/>
      <c r="E87" s="12"/>
      <c r="F87" s="12"/>
      <c r="G87" s="11"/>
      <c r="H87" s="11"/>
      <c r="I87" s="11"/>
      <c r="J87" s="11"/>
    </row>
    <row r="88" spans="1:10" x14ac:dyDescent="0.3">
      <c r="A88" s="13"/>
      <c r="B88" s="12"/>
      <c r="C88" s="12"/>
      <c r="D88" s="12"/>
      <c r="E88" s="12"/>
      <c r="F88" s="12"/>
      <c r="G88" s="11"/>
      <c r="H88" s="11"/>
      <c r="I88" s="11"/>
      <c r="J88" s="11"/>
    </row>
    <row r="89" spans="1:10" x14ac:dyDescent="0.3">
      <c r="A89" s="13"/>
      <c r="B89" s="12"/>
      <c r="C89" s="12"/>
      <c r="D89" s="12"/>
      <c r="E89" s="12"/>
      <c r="F89" s="12"/>
      <c r="G89" s="11"/>
      <c r="H89" s="11"/>
      <c r="I89" s="11"/>
      <c r="J89" s="11"/>
    </row>
    <row r="90" spans="1:10" x14ac:dyDescent="0.3">
      <c r="A90" s="13"/>
      <c r="B90" s="12"/>
      <c r="C90" s="12"/>
      <c r="D90" s="12"/>
      <c r="E90" s="12"/>
      <c r="F90" s="12"/>
      <c r="G90" s="11"/>
      <c r="H90" s="11"/>
      <c r="I90" s="11"/>
      <c r="J90" s="11"/>
    </row>
    <row r="91" spans="1:10" x14ac:dyDescent="0.3">
      <c r="A91" s="13"/>
      <c r="B91" s="12"/>
      <c r="C91" s="12"/>
      <c r="D91" s="12"/>
      <c r="E91" s="12"/>
      <c r="F91" s="12"/>
      <c r="G91" s="11"/>
      <c r="H91" s="11"/>
      <c r="I91" s="11"/>
      <c r="J91" s="11"/>
    </row>
    <row r="92" spans="1:10" x14ac:dyDescent="0.3">
      <c r="A92" s="13"/>
      <c r="B92" s="12"/>
      <c r="C92" s="12"/>
      <c r="D92" s="12"/>
      <c r="E92" s="12"/>
      <c r="F92" s="12"/>
      <c r="G92" s="11"/>
      <c r="H92" s="11"/>
      <c r="I92" s="11"/>
      <c r="J92" s="11"/>
    </row>
    <row r="93" spans="1:10" x14ac:dyDescent="0.3">
      <c r="A93" s="13"/>
      <c r="B93" s="12"/>
      <c r="C93" s="12"/>
      <c r="D93" s="12"/>
      <c r="E93" s="12"/>
      <c r="F93" s="12"/>
      <c r="G93" s="11"/>
      <c r="H93" s="11"/>
      <c r="I93" s="11"/>
      <c r="J93" s="11"/>
    </row>
    <row r="94" spans="1:10" x14ac:dyDescent="0.3">
      <c r="A94" s="13"/>
      <c r="B94" s="12"/>
      <c r="C94" s="12"/>
      <c r="D94" s="12"/>
      <c r="E94" s="12"/>
      <c r="F94" s="12"/>
      <c r="G94" s="11"/>
      <c r="H94" s="11"/>
      <c r="I94" s="11"/>
      <c r="J94" s="11"/>
    </row>
    <row r="95" spans="1:10" x14ac:dyDescent="0.3">
      <c r="A95" s="13"/>
      <c r="B95" s="12"/>
      <c r="C95" s="12"/>
      <c r="D95" s="12"/>
      <c r="E95" s="12"/>
      <c r="F95" s="12"/>
      <c r="G95" s="11"/>
      <c r="H95" s="11"/>
      <c r="I95" s="11"/>
      <c r="J95" s="11"/>
    </row>
    <row r="96" spans="1:10" x14ac:dyDescent="0.3">
      <c r="A96" s="13"/>
      <c r="B96" s="12"/>
      <c r="C96" s="12"/>
      <c r="D96" s="12"/>
      <c r="E96" s="12"/>
      <c r="F96" s="12"/>
      <c r="G96" s="11"/>
      <c r="H96" s="11"/>
      <c r="I96" s="11"/>
      <c r="J96" s="11"/>
    </row>
    <row r="97" spans="1:10" x14ac:dyDescent="0.3">
      <c r="A97" s="13"/>
      <c r="B97" s="12"/>
      <c r="C97" s="12"/>
      <c r="D97" s="12"/>
      <c r="E97" s="12"/>
      <c r="F97" s="12"/>
      <c r="G97" s="11"/>
      <c r="H97" s="11"/>
      <c r="I97" s="11"/>
      <c r="J97" s="11"/>
    </row>
    <row r="98" spans="1:10" x14ac:dyDescent="0.3">
      <c r="A98" s="13"/>
      <c r="B98" s="12"/>
      <c r="C98" s="12"/>
      <c r="D98" s="12"/>
      <c r="E98" s="12"/>
      <c r="F98" s="12"/>
      <c r="G98" s="11"/>
      <c r="H98" s="11"/>
      <c r="I98" s="11"/>
      <c r="J98" s="11"/>
    </row>
    <row r="99" spans="1:10" x14ac:dyDescent="0.3">
      <c r="A99" s="13"/>
      <c r="B99" s="12"/>
      <c r="C99" s="12"/>
      <c r="D99" s="12"/>
      <c r="E99" s="12"/>
      <c r="F99" s="12"/>
      <c r="G99" s="11"/>
      <c r="H99" s="11"/>
      <c r="I99" s="11"/>
      <c r="J99" s="11"/>
    </row>
    <row r="100" spans="1:10" x14ac:dyDescent="0.3">
      <c r="A100" s="13"/>
      <c r="B100" s="12"/>
      <c r="C100" s="12"/>
      <c r="D100" s="12"/>
      <c r="E100" s="12"/>
      <c r="F100" s="12"/>
      <c r="G100" s="11"/>
      <c r="H100" s="11"/>
      <c r="I100" s="11"/>
      <c r="J100" s="11"/>
    </row>
  </sheetData>
  <mergeCells count="3">
    <mergeCell ref="A1:J1"/>
    <mergeCell ref="B4:F4"/>
    <mergeCell ref="G4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workbookViewId="0">
      <selection activeCell="A6" sqref="A6:A78"/>
    </sheetView>
  </sheetViews>
  <sheetFormatPr defaultRowHeight="14.4" x14ac:dyDescent="0.3"/>
  <cols>
    <col min="1" max="1" width="25" customWidth="1"/>
    <col min="2" max="2" width="18.109375" customWidth="1"/>
    <col min="3" max="3" width="15.6640625" customWidth="1"/>
    <col min="4" max="4" width="15.88671875" customWidth="1"/>
    <col min="5" max="5" width="12.6640625" customWidth="1"/>
    <col min="6" max="6" width="20.6640625" customWidth="1"/>
    <col min="7" max="7" width="12.33203125" customWidth="1"/>
    <col min="8" max="8" width="13.33203125" customWidth="1"/>
    <col min="9" max="9" width="16.88671875" customWidth="1"/>
  </cols>
  <sheetData>
    <row r="1" spans="1:10" x14ac:dyDescent="0.3">
      <c r="A1" s="14" t="s">
        <v>86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14.4" customHeight="1" x14ac:dyDescent="0.3">
      <c r="D2" s="9"/>
      <c r="E2" s="9"/>
      <c r="F2" s="9"/>
    </row>
    <row r="3" spans="1:10" ht="15" thickBot="1" x14ac:dyDescent="0.35"/>
    <row r="4" spans="1:10" ht="15" customHeight="1" thickBot="1" x14ac:dyDescent="0.35">
      <c r="A4" s="1" t="s">
        <v>11</v>
      </c>
      <c r="B4" s="15" t="s">
        <v>9</v>
      </c>
      <c r="C4" s="16"/>
      <c r="D4" s="16"/>
      <c r="E4" s="16"/>
      <c r="F4" s="17"/>
      <c r="G4" s="15" t="s">
        <v>10</v>
      </c>
      <c r="H4" s="16"/>
      <c r="I4" s="16"/>
      <c r="J4" s="17"/>
    </row>
    <row r="5" spans="1:10" ht="15" thickBot="1" x14ac:dyDescent="0.35">
      <c r="B5" s="2" t="s">
        <v>0</v>
      </c>
      <c r="C5" s="3" t="s">
        <v>1</v>
      </c>
      <c r="D5" s="4" t="s">
        <v>2</v>
      </c>
      <c r="E5" s="5" t="s">
        <v>3</v>
      </c>
      <c r="F5" s="6" t="s">
        <v>4</v>
      </c>
      <c r="G5" s="2" t="s">
        <v>5</v>
      </c>
      <c r="H5" s="3" t="s">
        <v>6</v>
      </c>
      <c r="I5" s="4" t="s">
        <v>7</v>
      </c>
      <c r="J5" s="7" t="s">
        <v>8</v>
      </c>
    </row>
    <row r="6" spans="1:10" x14ac:dyDescent="0.3">
      <c r="A6" s="13" t="s">
        <v>13</v>
      </c>
      <c r="B6" s="12">
        <v>1132.877583</v>
      </c>
      <c r="C6" s="12">
        <v>8.6733855000000002</v>
      </c>
      <c r="D6" s="12">
        <v>2507.720382</v>
      </c>
      <c r="E6" s="12">
        <f>SUM(B6:D6)</f>
        <v>3649.2713505000002</v>
      </c>
      <c r="F6" s="12">
        <v>4668.5053440000002</v>
      </c>
      <c r="G6" s="8">
        <f>(B6/$F6)*100</f>
        <v>24.266387195121951</v>
      </c>
      <c r="H6" s="11">
        <f t="shared" ref="H6:J21" si="0">(C6/$F6)*100</f>
        <v>0.18578506097560976</v>
      </c>
      <c r="I6" s="11">
        <f t="shared" si="0"/>
        <v>53.715701219512191</v>
      </c>
      <c r="J6" s="11">
        <f>(E6/F6)*100</f>
        <v>78.167873475609767</v>
      </c>
    </row>
    <row r="7" spans="1:10" x14ac:dyDescent="0.3">
      <c r="A7" s="13" t="s">
        <v>14</v>
      </c>
      <c r="B7" s="12">
        <v>200.82223350000001</v>
      </c>
      <c r="C7" s="12">
        <v>11.119725000000001</v>
      </c>
      <c r="D7" s="12">
        <v>5245.6190715000002</v>
      </c>
      <c r="E7" s="12">
        <f t="shared" ref="E7:E70" si="1">SUM(B7:D7)</f>
        <v>5457.5610299999998</v>
      </c>
      <c r="F7" s="12">
        <v>5704.4189249999999</v>
      </c>
      <c r="G7" s="11">
        <f t="shared" ref="G7:G70" si="2">(B7/$F7)*100</f>
        <v>3.5204678362573101</v>
      </c>
      <c r="H7" s="11">
        <f t="shared" si="0"/>
        <v>0.19493177387914232</v>
      </c>
      <c r="I7" s="11">
        <f t="shared" si="0"/>
        <v>91.957115009746587</v>
      </c>
      <c r="J7" s="11">
        <f>(E7/$F7)*100</f>
        <v>95.672514619883046</v>
      </c>
    </row>
    <row r="8" spans="1:10" x14ac:dyDescent="0.3">
      <c r="A8" s="13" t="s">
        <v>15</v>
      </c>
      <c r="B8" s="12">
        <v>443.23223850000005</v>
      </c>
      <c r="C8" s="12">
        <v>211.9419585</v>
      </c>
      <c r="D8" s="12">
        <v>5554.3026374999999</v>
      </c>
      <c r="E8" s="12">
        <f t="shared" si="1"/>
        <v>6209.4768345000002</v>
      </c>
      <c r="F8" s="12">
        <v>7305.8817195000001</v>
      </c>
      <c r="G8" s="11">
        <f t="shared" si="2"/>
        <v>6.0667863991963724</v>
      </c>
      <c r="H8" s="11">
        <f t="shared" si="0"/>
        <v>2.900977139204286</v>
      </c>
      <c r="I8" s="11">
        <f t="shared" si="0"/>
        <v>76.025082950290695</v>
      </c>
      <c r="J8" s="11">
        <f t="shared" si="0"/>
        <v>84.99284648869137</v>
      </c>
    </row>
    <row r="9" spans="1:10" x14ac:dyDescent="0.3">
      <c r="A9" s="13" t="s">
        <v>16</v>
      </c>
      <c r="B9" s="12">
        <v>5299.8833295000004</v>
      </c>
      <c r="C9" s="12">
        <v>1595.9029320000002</v>
      </c>
      <c r="D9" s="12">
        <v>19362.332353500002</v>
      </c>
      <c r="E9" s="12">
        <f t="shared" si="1"/>
        <v>26258.118615000003</v>
      </c>
      <c r="F9" s="12">
        <v>44058.574395000003</v>
      </c>
      <c r="G9" s="11">
        <f t="shared" si="2"/>
        <v>12.029175710463884</v>
      </c>
      <c r="H9" s="11">
        <f t="shared" si="0"/>
        <v>3.6222300742012012</v>
      </c>
      <c r="I9" s="11">
        <f t="shared" si="0"/>
        <v>43.946797233859982</v>
      </c>
      <c r="J9" s="11">
        <f t="shared" si="0"/>
        <v>59.598203018525062</v>
      </c>
    </row>
    <row r="10" spans="1:10" x14ac:dyDescent="0.3">
      <c r="A10" s="13" t="s">
        <v>17</v>
      </c>
      <c r="B10" s="12">
        <v>6968.5092630000008</v>
      </c>
      <c r="C10" s="12">
        <v>146.33558100000002</v>
      </c>
      <c r="D10" s="12">
        <v>10109.164392000001</v>
      </c>
      <c r="E10" s="12">
        <f t="shared" si="1"/>
        <v>17224.009236000002</v>
      </c>
      <c r="F10" s="12">
        <v>32977.768432500001</v>
      </c>
      <c r="G10" s="11">
        <f t="shared" si="2"/>
        <v>21.130930303132484</v>
      </c>
      <c r="H10" s="11">
        <f t="shared" si="0"/>
        <v>0.44374009508716328</v>
      </c>
      <c r="I10" s="11">
        <f t="shared" si="0"/>
        <v>30.654482921401353</v>
      </c>
      <c r="J10" s="11">
        <f t="shared" si="0"/>
        <v>52.229153319621005</v>
      </c>
    </row>
    <row r="11" spans="1:10" x14ac:dyDescent="0.3">
      <c r="A11" s="13" t="s">
        <v>18</v>
      </c>
      <c r="B11" s="12">
        <v>3063.7066320000004</v>
      </c>
      <c r="C11" s="12">
        <v>443.00984400000004</v>
      </c>
      <c r="D11" s="12">
        <v>2439.4452705000003</v>
      </c>
      <c r="E11" s="12">
        <f t="shared" si="1"/>
        <v>5946.1617465000008</v>
      </c>
      <c r="F11" s="12">
        <v>7288.0901594999996</v>
      </c>
      <c r="G11" s="11">
        <f t="shared" si="2"/>
        <v>42.0371670074151</v>
      </c>
      <c r="H11" s="11">
        <f t="shared" si="0"/>
        <v>6.0785450550791866</v>
      </c>
      <c r="I11" s="11">
        <f t="shared" si="0"/>
        <v>33.471667022672491</v>
      </c>
      <c r="J11" s="11">
        <f t="shared" si="0"/>
        <v>81.587379085166774</v>
      </c>
    </row>
    <row r="12" spans="1:10" x14ac:dyDescent="0.3">
      <c r="A12" s="13" t="s">
        <v>19</v>
      </c>
      <c r="B12" s="12">
        <v>1812.0703860000001</v>
      </c>
      <c r="C12" s="12">
        <v>668.74026150000009</v>
      </c>
      <c r="D12" s="12">
        <v>4058.4772305000001</v>
      </c>
      <c r="E12" s="12">
        <f t="shared" si="1"/>
        <v>6539.287878000001</v>
      </c>
      <c r="F12" s="12">
        <v>9169.7700240000013</v>
      </c>
      <c r="G12" s="11">
        <f t="shared" si="2"/>
        <v>19.761350407450522</v>
      </c>
      <c r="H12" s="11">
        <f t="shared" si="0"/>
        <v>7.2928793170353128</v>
      </c>
      <c r="I12" s="11">
        <f t="shared" si="0"/>
        <v>44.25931315483119</v>
      </c>
      <c r="J12" s="11">
        <f t="shared" si="0"/>
        <v>71.313542879317041</v>
      </c>
    </row>
    <row r="13" spans="1:10" x14ac:dyDescent="0.3">
      <c r="A13" s="13" t="s">
        <v>20</v>
      </c>
      <c r="B13" s="12">
        <v>4922.4798630000005</v>
      </c>
      <c r="C13" s="12">
        <v>150.33868200000001</v>
      </c>
      <c r="D13" s="12">
        <v>8466.1138260000007</v>
      </c>
      <c r="E13" s="12">
        <f t="shared" si="1"/>
        <v>13538.932371000001</v>
      </c>
      <c r="F13" s="12">
        <v>13539.37716</v>
      </c>
      <c r="G13" s="11">
        <f t="shared" si="2"/>
        <v>36.356767411300922</v>
      </c>
      <c r="H13" s="11">
        <f t="shared" si="0"/>
        <v>1.1103810775295664</v>
      </c>
      <c r="I13" s="11">
        <f t="shared" si="0"/>
        <v>62.52956636005257</v>
      </c>
      <c r="J13" s="11">
        <f t="shared" si="0"/>
        <v>99.996714848883045</v>
      </c>
    </row>
    <row r="14" spans="1:10" x14ac:dyDescent="0.3">
      <c r="A14" s="13" t="s">
        <v>21</v>
      </c>
      <c r="B14" s="12">
        <v>3425.0976945000002</v>
      </c>
      <c r="C14" s="12">
        <v>308.01638250000002</v>
      </c>
      <c r="D14" s="12">
        <v>4297.3289235000002</v>
      </c>
      <c r="E14" s="12">
        <f t="shared" si="1"/>
        <v>8030.4430005000004</v>
      </c>
      <c r="F14" s="12">
        <v>8204.577894</v>
      </c>
      <c r="G14" s="11">
        <f t="shared" si="2"/>
        <v>41.746178033177927</v>
      </c>
      <c r="H14" s="11">
        <f t="shared" si="0"/>
        <v>3.7542014528895153</v>
      </c>
      <c r="I14" s="11">
        <f t="shared" si="0"/>
        <v>52.377209151035451</v>
      </c>
      <c r="J14" s="11">
        <f t="shared" si="0"/>
        <v>97.877588637102903</v>
      </c>
    </row>
    <row r="15" spans="1:10" x14ac:dyDescent="0.3">
      <c r="A15" s="13" t="s">
        <v>22</v>
      </c>
      <c r="B15" s="12">
        <v>9976.1724810000014</v>
      </c>
      <c r="C15" s="12">
        <v>160.7912235</v>
      </c>
      <c r="D15" s="12">
        <v>5804.0516610000004</v>
      </c>
      <c r="E15" s="12">
        <f t="shared" si="1"/>
        <v>15941.015365500003</v>
      </c>
      <c r="F15" s="12">
        <v>15941.015365500003</v>
      </c>
      <c r="G15" s="11">
        <f t="shared" si="2"/>
        <v>62.581788250394112</v>
      </c>
      <c r="H15" s="11">
        <f t="shared" si="0"/>
        <v>1.0086636253295942</v>
      </c>
      <c r="I15" s="11">
        <f t="shared" si="0"/>
        <v>36.409548124276284</v>
      </c>
      <c r="J15" s="11">
        <f t="shared" si="0"/>
        <v>100</v>
      </c>
    </row>
    <row r="16" spans="1:10" x14ac:dyDescent="0.3">
      <c r="A16" s="13" t="s">
        <v>23</v>
      </c>
      <c r="B16" s="12">
        <v>1712.6600445000001</v>
      </c>
      <c r="C16" s="12">
        <v>217.72421550000001</v>
      </c>
      <c r="D16" s="12">
        <v>4491.9241110000003</v>
      </c>
      <c r="E16" s="12">
        <f t="shared" si="1"/>
        <v>6422.308371000001</v>
      </c>
      <c r="F16" s="12">
        <v>6422.5307654999997</v>
      </c>
      <c r="G16" s="11">
        <f t="shared" si="2"/>
        <v>26.666435818414769</v>
      </c>
      <c r="H16" s="11">
        <f t="shared" si="0"/>
        <v>3.3900065791751794</v>
      </c>
      <c r="I16" s="11">
        <f t="shared" si="0"/>
        <v>69.940094878631541</v>
      </c>
      <c r="J16" s="11">
        <f t="shared" si="0"/>
        <v>99.996537276221503</v>
      </c>
    </row>
    <row r="17" spans="1:10" x14ac:dyDescent="0.3">
      <c r="A17" s="13" t="s">
        <v>24</v>
      </c>
      <c r="B17" s="12">
        <v>4088.7228825000002</v>
      </c>
      <c r="C17" s="12">
        <v>909.8158995</v>
      </c>
      <c r="D17" s="12">
        <v>19101.685999500001</v>
      </c>
      <c r="E17" s="12">
        <f t="shared" si="1"/>
        <v>24100.224781500001</v>
      </c>
      <c r="F17" s="12">
        <v>36519.400844999996</v>
      </c>
      <c r="G17" s="11">
        <f t="shared" si="2"/>
        <v>11.196029474453445</v>
      </c>
      <c r="H17" s="11">
        <f t="shared" si="0"/>
        <v>2.4913220875707935</v>
      </c>
      <c r="I17" s="11">
        <f t="shared" si="0"/>
        <v>52.305584312770236</v>
      </c>
      <c r="J17" s="11">
        <f t="shared" si="0"/>
        <v>65.992935874794483</v>
      </c>
    </row>
    <row r="18" spans="1:10" x14ac:dyDescent="0.3">
      <c r="A18" s="13" t="s">
        <v>25</v>
      </c>
      <c r="B18" s="12">
        <v>14512.353097500001</v>
      </c>
      <c r="C18" s="12">
        <v>6636.4742745000003</v>
      </c>
      <c r="D18" s="12">
        <v>73336.365531000003</v>
      </c>
      <c r="E18" s="12">
        <f t="shared" si="1"/>
        <v>94485.192903000003</v>
      </c>
      <c r="F18" s="12">
        <v>152863.5267585</v>
      </c>
      <c r="G18" s="11">
        <f t="shared" si="2"/>
        <v>9.493666282099591</v>
      </c>
      <c r="H18" s="11">
        <f t="shared" si="0"/>
        <v>4.3414373691538408</v>
      </c>
      <c r="I18" s="11">
        <f t="shared" si="0"/>
        <v>47.975057939661284</v>
      </c>
      <c r="J18" s="11">
        <f t="shared" si="0"/>
        <v>61.810161590914717</v>
      </c>
    </row>
    <row r="19" spans="1:10" x14ac:dyDescent="0.3">
      <c r="A19" s="13" t="s">
        <v>26</v>
      </c>
      <c r="B19" s="12">
        <v>12220.132986000001</v>
      </c>
      <c r="C19" s="12">
        <v>0</v>
      </c>
      <c r="D19" s="12">
        <v>0</v>
      </c>
      <c r="E19" s="12">
        <f t="shared" si="1"/>
        <v>12220.132986000001</v>
      </c>
      <c r="F19" s="12">
        <v>12220.132986000001</v>
      </c>
      <c r="G19" s="11">
        <f t="shared" si="2"/>
        <v>100</v>
      </c>
      <c r="H19" s="11">
        <f t="shared" si="0"/>
        <v>0</v>
      </c>
      <c r="I19" s="11">
        <f t="shared" si="0"/>
        <v>0</v>
      </c>
      <c r="J19" s="11">
        <f t="shared" si="0"/>
        <v>100</v>
      </c>
    </row>
    <row r="20" spans="1:10" x14ac:dyDescent="0.3">
      <c r="A20" s="13" t="s">
        <v>27</v>
      </c>
      <c r="B20" s="12">
        <v>353.16246599999999</v>
      </c>
      <c r="C20" s="12">
        <v>46.035661500000003</v>
      </c>
      <c r="D20" s="12">
        <v>3745.3457745000001</v>
      </c>
      <c r="E20" s="12">
        <f t="shared" si="1"/>
        <v>4144.5439020000003</v>
      </c>
      <c r="F20" s="12">
        <v>6038.0106750000004</v>
      </c>
      <c r="G20" s="11">
        <f t="shared" si="2"/>
        <v>5.8489871086556162</v>
      </c>
      <c r="H20" s="11">
        <f t="shared" si="0"/>
        <v>0.76243093922651939</v>
      </c>
      <c r="I20" s="11">
        <f t="shared" si="0"/>
        <v>62.029465930018411</v>
      </c>
      <c r="J20" s="11">
        <f t="shared" si="0"/>
        <v>68.640883977900558</v>
      </c>
    </row>
    <row r="21" spans="1:10" x14ac:dyDescent="0.3">
      <c r="A21" s="13" t="s">
        <v>28</v>
      </c>
      <c r="B21" s="12">
        <v>12692.498904</v>
      </c>
      <c r="C21" s="12">
        <v>1926.6035535000001</v>
      </c>
      <c r="D21" s="12">
        <v>20834.361549000001</v>
      </c>
      <c r="E21" s="12">
        <f t="shared" si="1"/>
        <v>35453.464006499999</v>
      </c>
      <c r="F21" s="12">
        <v>56773.090354499996</v>
      </c>
      <c r="G21" s="11">
        <f t="shared" si="2"/>
        <v>22.356540439750709</v>
      </c>
      <c r="H21" s="11">
        <f t="shared" si="0"/>
        <v>3.3935153810898582</v>
      </c>
      <c r="I21" s="11">
        <f t="shared" si="0"/>
        <v>36.697599899718355</v>
      </c>
      <c r="J21" s="11">
        <f t="shared" si="0"/>
        <v>62.447655720558913</v>
      </c>
    </row>
    <row r="22" spans="1:10" x14ac:dyDescent="0.3">
      <c r="A22" s="13" t="s">
        <v>29</v>
      </c>
      <c r="B22" s="12">
        <v>3701.5340580000002</v>
      </c>
      <c r="C22" s="12">
        <v>1497.6045630000001</v>
      </c>
      <c r="D22" s="12">
        <v>14587.967227500001</v>
      </c>
      <c r="E22" s="12">
        <f t="shared" si="1"/>
        <v>19787.105848500003</v>
      </c>
      <c r="F22" s="12">
        <v>25111.007784000001</v>
      </c>
      <c r="G22" s="11">
        <f t="shared" si="2"/>
        <v>14.740683009777525</v>
      </c>
      <c r="H22" s="11">
        <f t="shared" ref="H22:H78" si="3">(C22/$F22)*100</f>
        <v>5.9639365169335417</v>
      </c>
      <c r="I22" s="11">
        <f t="shared" ref="I22:I78" si="4">(D22/$F22)*100</f>
        <v>58.093913844409805</v>
      </c>
      <c r="J22" s="11">
        <f t="shared" ref="J22:J78" si="5">(E22/$F22)*100</f>
        <v>78.798533371120882</v>
      </c>
    </row>
    <row r="23" spans="1:10" x14ac:dyDescent="0.3">
      <c r="A23" s="13" t="s">
        <v>30</v>
      </c>
      <c r="B23" s="12">
        <v>832.64500800000008</v>
      </c>
      <c r="C23" s="12">
        <v>292.00397850000002</v>
      </c>
      <c r="D23" s="12">
        <v>2972.3024925</v>
      </c>
      <c r="E23" s="12">
        <f t="shared" si="1"/>
        <v>4096.9514790000003</v>
      </c>
      <c r="F23" s="12">
        <v>5023.2245715000008</v>
      </c>
      <c r="G23" s="11">
        <f t="shared" si="2"/>
        <v>16.575906494886439</v>
      </c>
      <c r="H23" s="11">
        <f t="shared" si="3"/>
        <v>5.8130783193872579</v>
      </c>
      <c r="I23" s="11">
        <f t="shared" si="4"/>
        <v>59.171204675255673</v>
      </c>
      <c r="J23" s="11">
        <f t="shared" si="5"/>
        <v>81.560189489529364</v>
      </c>
    </row>
    <row r="24" spans="1:10" x14ac:dyDescent="0.3">
      <c r="A24" s="13" t="s">
        <v>31</v>
      </c>
      <c r="B24" s="12">
        <v>178.360389</v>
      </c>
      <c r="C24" s="12">
        <v>0.66718350000000004</v>
      </c>
      <c r="D24" s="12">
        <v>1405.53324</v>
      </c>
      <c r="E24" s="12">
        <f t="shared" si="1"/>
        <v>1584.5608124999999</v>
      </c>
      <c r="F24" s="12">
        <v>5661.4967865000008</v>
      </c>
      <c r="G24" s="11">
        <f t="shared" si="2"/>
        <v>3.1504104961307298</v>
      </c>
      <c r="H24" s="11">
        <f t="shared" si="3"/>
        <v>1.1784577915700985E-2</v>
      </c>
      <c r="I24" s="11">
        <f t="shared" si="4"/>
        <v>24.826177475743407</v>
      </c>
      <c r="J24" s="11">
        <f t="shared" si="5"/>
        <v>27.988372549789837</v>
      </c>
    </row>
    <row r="25" spans="1:10" x14ac:dyDescent="0.3">
      <c r="A25" s="13" t="s">
        <v>32</v>
      </c>
      <c r="B25" s="12">
        <v>777.04638299999999</v>
      </c>
      <c r="C25" s="12">
        <v>609.5833245</v>
      </c>
      <c r="D25" s="12">
        <v>5217.1525755000002</v>
      </c>
      <c r="E25" s="12">
        <f t="shared" si="1"/>
        <v>6603.7822830000005</v>
      </c>
      <c r="F25" s="12">
        <v>7699.5199845000006</v>
      </c>
      <c r="G25" s="11">
        <f t="shared" si="2"/>
        <v>10.092140608301319</v>
      </c>
      <c r="H25" s="11">
        <f t="shared" si="3"/>
        <v>7.9171601051384988</v>
      </c>
      <c r="I25" s="11">
        <f t="shared" si="4"/>
        <v>67.759452355506767</v>
      </c>
      <c r="J25" s="11">
        <f t="shared" si="5"/>
        <v>85.768753068946594</v>
      </c>
    </row>
    <row r="26" spans="1:10" x14ac:dyDescent="0.3">
      <c r="A26" s="13" t="s">
        <v>33</v>
      </c>
      <c r="B26" s="12">
        <v>643.38728850000007</v>
      </c>
      <c r="C26" s="12">
        <v>74.50215750000001</v>
      </c>
      <c r="D26" s="12">
        <v>3745.3457745000001</v>
      </c>
      <c r="E26" s="12">
        <f t="shared" si="1"/>
        <v>4463.2352205000007</v>
      </c>
      <c r="F26" s="12">
        <v>7771.1310134999994</v>
      </c>
      <c r="G26" s="11">
        <f t="shared" si="2"/>
        <v>8.2791975502961979</v>
      </c>
      <c r="H26" s="11">
        <f t="shared" si="3"/>
        <v>0.95870417537131913</v>
      </c>
      <c r="I26" s="11">
        <f t="shared" si="4"/>
        <v>48.195632887845925</v>
      </c>
      <c r="J26" s="11">
        <f t="shared" si="5"/>
        <v>57.433534613513451</v>
      </c>
    </row>
    <row r="27" spans="1:10" x14ac:dyDescent="0.3">
      <c r="A27" s="13" t="s">
        <v>34</v>
      </c>
      <c r="B27" s="12">
        <v>1079.0581140000002</v>
      </c>
      <c r="C27" s="12">
        <v>632.26756350000005</v>
      </c>
      <c r="D27" s="12">
        <v>6335.7969105000002</v>
      </c>
      <c r="E27" s="12">
        <f t="shared" si="1"/>
        <v>8047.1225880000002</v>
      </c>
      <c r="F27" s="12">
        <v>10225.0319265</v>
      </c>
      <c r="G27" s="11">
        <f t="shared" si="2"/>
        <v>10.553102638275663</v>
      </c>
      <c r="H27" s="11">
        <f t="shared" si="3"/>
        <v>6.1835265458816373</v>
      </c>
      <c r="I27" s="11">
        <f t="shared" si="4"/>
        <v>61.963590490897623</v>
      </c>
      <c r="J27" s="11">
        <f t="shared" si="5"/>
        <v>78.70021967505491</v>
      </c>
    </row>
    <row r="28" spans="1:10" x14ac:dyDescent="0.3">
      <c r="A28" s="13" t="s">
        <v>35</v>
      </c>
      <c r="B28" s="12">
        <v>21610.518354</v>
      </c>
      <c r="C28" s="12">
        <v>42.254955000000002</v>
      </c>
      <c r="D28" s="12">
        <v>0</v>
      </c>
      <c r="E28" s="12">
        <f t="shared" si="1"/>
        <v>21652.773309</v>
      </c>
      <c r="F28" s="12">
        <v>21707.259961500004</v>
      </c>
      <c r="G28" s="11">
        <f t="shared" si="2"/>
        <v>99.554335242349396</v>
      </c>
      <c r="H28" s="11">
        <f t="shared" si="3"/>
        <v>0.19465817000829858</v>
      </c>
      <c r="I28" s="11">
        <f t="shared" si="4"/>
        <v>0</v>
      </c>
      <c r="J28" s="11">
        <f t="shared" si="5"/>
        <v>99.748993412357706</v>
      </c>
    </row>
    <row r="29" spans="1:10" x14ac:dyDescent="0.3">
      <c r="A29" s="13" t="s">
        <v>36</v>
      </c>
      <c r="B29" s="12">
        <v>919.60125750000009</v>
      </c>
      <c r="C29" s="12">
        <v>312.46427249999999</v>
      </c>
      <c r="D29" s="12">
        <v>6689.8489545000002</v>
      </c>
      <c r="E29" s="12">
        <f t="shared" si="1"/>
        <v>7921.9144845000001</v>
      </c>
      <c r="F29" s="12">
        <v>13014.970929000001</v>
      </c>
      <c r="G29" s="11">
        <f t="shared" si="2"/>
        <v>7.0657188749530082</v>
      </c>
      <c r="H29" s="11">
        <f t="shared" si="3"/>
        <v>2.4008065342947948</v>
      </c>
      <c r="I29" s="11">
        <f t="shared" si="4"/>
        <v>51.4011824612966</v>
      </c>
      <c r="J29" s="11">
        <f t="shared" si="5"/>
        <v>60.867707870544407</v>
      </c>
    </row>
    <row r="30" spans="1:10" x14ac:dyDescent="0.3">
      <c r="A30" s="13" t="s">
        <v>37</v>
      </c>
      <c r="B30" s="12">
        <v>744.79918050000003</v>
      </c>
      <c r="C30" s="12">
        <v>487.04395500000004</v>
      </c>
      <c r="D30" s="12">
        <v>3844.5337215000004</v>
      </c>
      <c r="E30" s="12">
        <f t="shared" si="1"/>
        <v>5076.3768570000002</v>
      </c>
      <c r="F30" s="12">
        <v>6032.0060235000001</v>
      </c>
      <c r="G30" s="11">
        <f t="shared" si="2"/>
        <v>12.347454190170703</v>
      </c>
      <c r="H30" s="11">
        <f t="shared" si="3"/>
        <v>8.0743280610551924</v>
      </c>
      <c r="I30" s="11">
        <f t="shared" si="4"/>
        <v>63.735574973269927</v>
      </c>
      <c r="J30" s="11">
        <f t="shared" si="5"/>
        <v>84.157357224495826</v>
      </c>
    </row>
    <row r="31" spans="1:10" x14ac:dyDescent="0.3">
      <c r="A31" s="13" t="s">
        <v>38</v>
      </c>
      <c r="B31" s="12">
        <v>1246.5211725000001</v>
      </c>
      <c r="C31" s="12">
        <v>632.93474700000002</v>
      </c>
      <c r="D31" s="12">
        <v>12673.817766</v>
      </c>
      <c r="E31" s="12">
        <f t="shared" si="1"/>
        <v>14553.2736855</v>
      </c>
      <c r="F31" s="12">
        <v>17516.235609000003</v>
      </c>
      <c r="G31" s="11">
        <f t="shared" si="2"/>
        <v>7.1163759173205348</v>
      </c>
      <c r="H31" s="11">
        <f t="shared" si="3"/>
        <v>3.6134176379472325</v>
      </c>
      <c r="I31" s="11">
        <f t="shared" si="4"/>
        <v>72.354688809324287</v>
      </c>
      <c r="J31" s="11">
        <f t="shared" si="5"/>
        <v>83.084482364592048</v>
      </c>
    </row>
    <row r="32" spans="1:10" x14ac:dyDescent="0.3">
      <c r="A32" s="13" t="s">
        <v>39</v>
      </c>
      <c r="B32" s="12">
        <v>555.98625000000004</v>
      </c>
      <c r="C32" s="12">
        <v>381.40656749999999</v>
      </c>
      <c r="D32" s="12">
        <v>3715.5449115000001</v>
      </c>
      <c r="E32" s="12">
        <f t="shared" si="1"/>
        <v>4652.9377290000002</v>
      </c>
      <c r="F32" s="12">
        <v>5367.9360465</v>
      </c>
      <c r="G32" s="11">
        <f t="shared" si="2"/>
        <v>10.357542362348262</v>
      </c>
      <c r="H32" s="11">
        <f t="shared" si="3"/>
        <v>7.1052740605709079</v>
      </c>
      <c r="I32" s="11">
        <f t="shared" si="4"/>
        <v>69.217384099100968</v>
      </c>
      <c r="J32" s="11">
        <f t="shared" si="5"/>
        <v>86.680200522020129</v>
      </c>
    </row>
    <row r="33" spans="1:10" x14ac:dyDescent="0.3">
      <c r="A33" s="13" t="s">
        <v>40</v>
      </c>
      <c r="B33" s="12">
        <v>4848.8672835000007</v>
      </c>
      <c r="C33" s="12">
        <v>1.1119725</v>
      </c>
      <c r="D33" s="12">
        <v>0</v>
      </c>
      <c r="E33" s="12">
        <f t="shared" si="1"/>
        <v>4849.9792560000005</v>
      </c>
      <c r="F33" s="12">
        <v>5482.6916085000003</v>
      </c>
      <c r="G33" s="11">
        <f t="shared" si="2"/>
        <v>88.439540826674246</v>
      </c>
      <c r="H33" s="11">
        <f t="shared" si="3"/>
        <v>2.0281507321624145E-2</v>
      </c>
      <c r="I33" s="11">
        <f t="shared" si="4"/>
        <v>0</v>
      </c>
      <c r="J33" s="11">
        <f t="shared" si="5"/>
        <v>88.459822333995859</v>
      </c>
    </row>
    <row r="34" spans="1:10" x14ac:dyDescent="0.3">
      <c r="A34" s="13" t="s">
        <v>41</v>
      </c>
      <c r="B34" s="12">
        <v>15755.315958000001</v>
      </c>
      <c r="C34" s="12">
        <v>7781.138766</v>
      </c>
      <c r="D34" s="12">
        <v>107814.62965500001</v>
      </c>
      <c r="E34" s="12">
        <f t="shared" si="1"/>
        <v>131351.08437900001</v>
      </c>
      <c r="F34" s="12">
        <v>247908.70901250001</v>
      </c>
      <c r="G34" s="11">
        <f t="shared" si="2"/>
        <v>6.3552894211576856</v>
      </c>
      <c r="H34" s="11">
        <f t="shared" si="3"/>
        <v>3.1387113413622192</v>
      </c>
      <c r="I34" s="11">
        <f t="shared" si="4"/>
        <v>43.489649913655839</v>
      </c>
      <c r="J34" s="11">
        <f t="shared" si="5"/>
        <v>52.983650676175742</v>
      </c>
    </row>
    <row r="35" spans="1:10" x14ac:dyDescent="0.3">
      <c r="A35" s="13" t="s">
        <v>42</v>
      </c>
      <c r="B35" s="12">
        <v>8260.8437025000003</v>
      </c>
      <c r="C35" s="12">
        <v>248.63705100000001</v>
      </c>
      <c r="D35" s="12">
        <v>0</v>
      </c>
      <c r="E35" s="12">
        <f t="shared" si="1"/>
        <v>8509.4807535</v>
      </c>
      <c r="F35" s="12">
        <v>8509.4807535</v>
      </c>
      <c r="G35" s="11">
        <f t="shared" si="2"/>
        <v>97.078117241199067</v>
      </c>
      <c r="H35" s="11">
        <f t="shared" si="3"/>
        <v>2.9218827588009306</v>
      </c>
      <c r="I35" s="11">
        <f t="shared" si="4"/>
        <v>0</v>
      </c>
      <c r="J35" s="11">
        <f t="shared" si="5"/>
        <v>100</v>
      </c>
    </row>
    <row r="36" spans="1:10" x14ac:dyDescent="0.3">
      <c r="A36" s="13" t="s">
        <v>43</v>
      </c>
      <c r="B36" s="12">
        <v>650.05912350000006</v>
      </c>
      <c r="C36" s="12">
        <v>495.71734050000003</v>
      </c>
      <c r="D36" s="12">
        <v>5750.2321920000004</v>
      </c>
      <c r="E36" s="12">
        <f t="shared" si="1"/>
        <v>6896.008656</v>
      </c>
      <c r="F36" s="12">
        <v>7973.9547975000005</v>
      </c>
      <c r="G36" s="11">
        <f t="shared" si="2"/>
        <v>8.1522800167340677</v>
      </c>
      <c r="H36" s="11">
        <f t="shared" si="3"/>
        <v>6.2167061776600194</v>
      </c>
      <c r="I36" s="11">
        <f t="shared" si="4"/>
        <v>72.112676056338032</v>
      </c>
      <c r="J36" s="11">
        <f t="shared" si="5"/>
        <v>86.4816622507321</v>
      </c>
    </row>
    <row r="37" spans="1:10" x14ac:dyDescent="0.3">
      <c r="A37" s="13" t="s">
        <v>44</v>
      </c>
      <c r="B37" s="12">
        <v>389.19037500000002</v>
      </c>
      <c r="C37" s="12">
        <v>883.57334850000007</v>
      </c>
      <c r="D37" s="12">
        <v>3574.1020095000003</v>
      </c>
      <c r="E37" s="12">
        <f t="shared" si="1"/>
        <v>4846.8657330000005</v>
      </c>
      <c r="F37" s="12">
        <v>5192.0219970000007</v>
      </c>
      <c r="G37" s="11">
        <f t="shared" si="2"/>
        <v>7.4959307804334783</v>
      </c>
      <c r="H37" s="11">
        <f t="shared" si="3"/>
        <v>17.017904566092692</v>
      </c>
      <c r="I37" s="11">
        <f t="shared" si="4"/>
        <v>68.838344898483669</v>
      </c>
      <c r="J37" s="11">
        <f t="shared" si="5"/>
        <v>93.352180245009848</v>
      </c>
    </row>
    <row r="38" spans="1:10" x14ac:dyDescent="0.3">
      <c r="A38" s="13" t="s">
        <v>45</v>
      </c>
      <c r="B38" s="12">
        <v>18796.115956500002</v>
      </c>
      <c r="C38" s="12">
        <v>4054.6965240000004</v>
      </c>
      <c r="D38" s="12">
        <v>67667.752120500008</v>
      </c>
      <c r="E38" s="12">
        <f t="shared" si="1"/>
        <v>90518.564601000005</v>
      </c>
      <c r="F38" s="12">
        <v>116917.23654</v>
      </c>
      <c r="G38" s="11">
        <f t="shared" si="2"/>
        <v>16.076428517081336</v>
      </c>
      <c r="H38" s="11">
        <f t="shared" si="3"/>
        <v>3.4680057825458426</v>
      </c>
      <c r="I38" s="11">
        <f t="shared" si="4"/>
        <v>57.876626341018046</v>
      </c>
      <c r="J38" s="11">
        <f t="shared" si="5"/>
        <v>77.421060640645209</v>
      </c>
    </row>
    <row r="39" spans="1:10" x14ac:dyDescent="0.3">
      <c r="A39" s="13" t="s">
        <v>46</v>
      </c>
      <c r="B39" s="12">
        <v>8477.2335510000012</v>
      </c>
      <c r="C39" s="12">
        <v>0</v>
      </c>
      <c r="D39" s="12">
        <v>0</v>
      </c>
      <c r="E39" s="12">
        <f t="shared" si="1"/>
        <v>8477.2335510000012</v>
      </c>
      <c r="F39" s="12">
        <v>8477.2335510000012</v>
      </c>
      <c r="G39" s="11">
        <f t="shared" si="2"/>
        <v>100</v>
      </c>
      <c r="H39" s="11">
        <f t="shared" si="3"/>
        <v>0</v>
      </c>
      <c r="I39" s="11">
        <f t="shared" si="4"/>
        <v>0</v>
      </c>
      <c r="J39" s="11">
        <f t="shared" si="5"/>
        <v>100</v>
      </c>
    </row>
    <row r="40" spans="1:10" x14ac:dyDescent="0.3">
      <c r="A40" s="13" t="s">
        <v>47</v>
      </c>
      <c r="B40" s="12">
        <v>4632.4774350000007</v>
      </c>
      <c r="C40" s="12">
        <v>606.24740700000007</v>
      </c>
      <c r="D40" s="12">
        <v>0</v>
      </c>
      <c r="E40" s="12">
        <f t="shared" si="1"/>
        <v>5238.7248420000005</v>
      </c>
      <c r="F40" s="12">
        <v>5238.7248420000005</v>
      </c>
      <c r="G40" s="11">
        <f t="shared" si="2"/>
        <v>88.427576838172868</v>
      </c>
      <c r="H40" s="11">
        <f t="shared" si="3"/>
        <v>11.572423161827135</v>
      </c>
      <c r="I40" s="11">
        <f t="shared" si="4"/>
        <v>0</v>
      </c>
      <c r="J40" s="11">
        <f t="shared" si="5"/>
        <v>100</v>
      </c>
    </row>
    <row r="41" spans="1:10" x14ac:dyDescent="0.3">
      <c r="A41" s="13" t="s">
        <v>48</v>
      </c>
      <c r="B41" s="12">
        <v>6091.1629605000007</v>
      </c>
      <c r="C41" s="12">
        <v>1631.2636575000001</v>
      </c>
      <c r="D41" s="12">
        <v>26789.419075500002</v>
      </c>
      <c r="E41" s="12">
        <f t="shared" si="1"/>
        <v>34511.845693499999</v>
      </c>
      <c r="F41" s="12">
        <v>41335.798531499997</v>
      </c>
      <c r="G41" s="11">
        <f t="shared" si="2"/>
        <v>14.735805710534954</v>
      </c>
      <c r="H41" s="11">
        <f t="shared" si="3"/>
        <v>3.9463702539988281</v>
      </c>
      <c r="I41" s="11">
        <f t="shared" si="4"/>
        <v>64.809245320578697</v>
      </c>
      <c r="J41" s="11">
        <f t="shared" si="5"/>
        <v>83.49142128511248</v>
      </c>
    </row>
    <row r="42" spans="1:10" x14ac:dyDescent="0.3">
      <c r="A42" s="13" t="s">
        <v>49</v>
      </c>
      <c r="B42" s="12">
        <v>1786.9398075000001</v>
      </c>
      <c r="C42" s="12">
        <v>797.06188800000007</v>
      </c>
      <c r="D42" s="12">
        <v>9233.8196399999997</v>
      </c>
      <c r="E42" s="12">
        <f t="shared" si="1"/>
        <v>11817.821335500001</v>
      </c>
      <c r="F42" s="12">
        <v>12979.387809000002</v>
      </c>
      <c r="G42" s="11">
        <f t="shared" si="2"/>
        <v>13.767519961618859</v>
      </c>
      <c r="H42" s="11">
        <f t="shared" si="3"/>
        <v>6.1409821459168636</v>
      </c>
      <c r="I42" s="11">
        <f t="shared" si="4"/>
        <v>71.142181556492218</v>
      </c>
      <c r="J42" s="11">
        <f t="shared" si="5"/>
        <v>91.050683664027957</v>
      </c>
    </row>
    <row r="43" spans="1:10" x14ac:dyDescent="0.3">
      <c r="A43" s="13" t="s">
        <v>50</v>
      </c>
      <c r="B43" s="12">
        <v>2474.8059960000001</v>
      </c>
      <c r="C43" s="12">
        <v>542.4201855</v>
      </c>
      <c r="D43" s="12">
        <v>10203.904449</v>
      </c>
      <c r="E43" s="12">
        <f t="shared" si="1"/>
        <v>13221.1306305</v>
      </c>
      <c r="F43" s="12">
        <v>33092.746389</v>
      </c>
      <c r="G43" s="11">
        <f t="shared" si="2"/>
        <v>7.4783941076060803</v>
      </c>
      <c r="H43" s="11">
        <f t="shared" si="3"/>
        <v>1.6390908724345103</v>
      </c>
      <c r="I43" s="11">
        <f t="shared" si="4"/>
        <v>30.834262980336284</v>
      </c>
      <c r="J43" s="11">
        <f t="shared" si="5"/>
        <v>39.951747960376878</v>
      </c>
    </row>
    <row r="44" spans="1:10" x14ac:dyDescent="0.3">
      <c r="A44" s="13" t="s">
        <v>51</v>
      </c>
      <c r="B44" s="12">
        <v>5101.9522244999998</v>
      </c>
      <c r="C44" s="12">
        <v>903.81124800000009</v>
      </c>
      <c r="D44" s="12">
        <v>24465.618945000002</v>
      </c>
      <c r="E44" s="12">
        <f t="shared" si="1"/>
        <v>30471.382417500001</v>
      </c>
      <c r="F44" s="12">
        <v>53851.049019000006</v>
      </c>
      <c r="G44" s="11">
        <f t="shared" si="2"/>
        <v>9.4741928290011632</v>
      </c>
      <c r="H44" s="11">
        <f t="shared" si="3"/>
        <v>1.67835402367206</v>
      </c>
      <c r="I44" s="11">
        <f t="shared" si="4"/>
        <v>45.43201922838665</v>
      </c>
      <c r="J44" s="11">
        <f t="shared" si="5"/>
        <v>56.584566081059876</v>
      </c>
    </row>
    <row r="45" spans="1:10" x14ac:dyDescent="0.3">
      <c r="A45" s="13" t="s">
        <v>52</v>
      </c>
      <c r="B45" s="12">
        <v>121.64979150000001</v>
      </c>
      <c r="C45" s="12">
        <v>0.66718350000000004</v>
      </c>
      <c r="D45" s="12">
        <v>126.764865</v>
      </c>
      <c r="E45" s="12">
        <f t="shared" si="1"/>
        <v>249.08184</v>
      </c>
      <c r="F45" s="12">
        <v>269.31973950000003</v>
      </c>
      <c r="G45" s="11">
        <f t="shared" si="2"/>
        <v>45.16928158546655</v>
      </c>
      <c r="H45" s="11">
        <f t="shared" si="3"/>
        <v>0.2477291494632535</v>
      </c>
      <c r="I45" s="11">
        <f t="shared" si="4"/>
        <v>47.068538398018163</v>
      </c>
      <c r="J45" s="11">
        <f t="shared" si="5"/>
        <v>92.485549132947966</v>
      </c>
    </row>
    <row r="46" spans="1:10" x14ac:dyDescent="0.3">
      <c r="A46" s="13" t="s">
        <v>53</v>
      </c>
      <c r="B46" s="12">
        <v>126.09768150000001</v>
      </c>
      <c r="C46" s="12">
        <v>0</v>
      </c>
      <c r="D46" s="12">
        <v>2.6687340000000002</v>
      </c>
      <c r="E46" s="12">
        <f t="shared" si="1"/>
        <v>128.76641549999999</v>
      </c>
      <c r="F46" s="12">
        <v>128.76641550000002</v>
      </c>
      <c r="G46" s="11">
        <f t="shared" si="2"/>
        <v>97.927461139896366</v>
      </c>
      <c r="H46" s="11">
        <f t="shared" si="3"/>
        <v>0</v>
      </c>
      <c r="I46" s="11">
        <f t="shared" si="4"/>
        <v>2.0725388601036268</v>
      </c>
      <c r="J46" s="11">
        <f t="shared" si="5"/>
        <v>99.999999999999972</v>
      </c>
    </row>
    <row r="47" spans="1:10" x14ac:dyDescent="0.3">
      <c r="A47" s="13" t="s">
        <v>54</v>
      </c>
      <c r="B47" s="12">
        <v>4.2254955000000001</v>
      </c>
      <c r="C47" s="12">
        <v>0</v>
      </c>
      <c r="D47" s="12">
        <v>3.3359175000000003</v>
      </c>
      <c r="E47" s="12">
        <f t="shared" si="1"/>
        <v>7.5614129999999999</v>
      </c>
      <c r="F47" s="12">
        <v>7.5614129999999999</v>
      </c>
      <c r="G47" s="11">
        <f t="shared" si="2"/>
        <v>55.882352941176471</v>
      </c>
      <c r="H47" s="11">
        <f t="shared" si="3"/>
        <v>0</v>
      </c>
      <c r="I47" s="11">
        <f t="shared" si="4"/>
        <v>44.117647058823536</v>
      </c>
      <c r="J47" s="11">
        <f t="shared" si="5"/>
        <v>100</v>
      </c>
    </row>
    <row r="48" spans="1:10" x14ac:dyDescent="0.3">
      <c r="A48" s="13" t="s">
        <v>55</v>
      </c>
      <c r="B48" s="12">
        <v>251.30578500000001</v>
      </c>
      <c r="C48" s="12">
        <v>0.44478900000000005</v>
      </c>
      <c r="D48" s="12">
        <v>93.1832955</v>
      </c>
      <c r="E48" s="12">
        <f t="shared" si="1"/>
        <v>344.93386950000001</v>
      </c>
      <c r="F48" s="12">
        <v>353.16246599999999</v>
      </c>
      <c r="G48" s="11">
        <f t="shared" si="2"/>
        <v>71.158690176322423</v>
      </c>
      <c r="H48" s="11">
        <f t="shared" si="3"/>
        <v>0.12594458438287157</v>
      </c>
      <c r="I48" s="11">
        <f t="shared" si="4"/>
        <v>26.385390428211586</v>
      </c>
      <c r="J48" s="11">
        <f t="shared" si="5"/>
        <v>97.670025188916881</v>
      </c>
    </row>
    <row r="49" spans="1:10" x14ac:dyDescent="0.3">
      <c r="A49" s="13" t="s">
        <v>56</v>
      </c>
      <c r="B49" s="12">
        <v>44.923689000000003</v>
      </c>
      <c r="C49" s="12">
        <v>24.463395000000002</v>
      </c>
      <c r="D49" s="12">
        <v>188.81293050000002</v>
      </c>
      <c r="E49" s="12">
        <f t="shared" si="1"/>
        <v>258.20001450000001</v>
      </c>
      <c r="F49" s="12">
        <v>295.78468500000002</v>
      </c>
      <c r="G49" s="11">
        <f t="shared" si="2"/>
        <v>15.18796992481203</v>
      </c>
      <c r="H49" s="11">
        <f t="shared" si="3"/>
        <v>8.2706766917293226</v>
      </c>
      <c r="I49" s="11">
        <f t="shared" si="4"/>
        <v>63.834586466165412</v>
      </c>
      <c r="J49" s="11">
        <f t="shared" si="5"/>
        <v>87.293233082706763</v>
      </c>
    </row>
    <row r="50" spans="1:10" x14ac:dyDescent="0.3">
      <c r="A50" s="13" t="s">
        <v>57</v>
      </c>
      <c r="B50" s="12">
        <v>22.906633500000002</v>
      </c>
      <c r="C50" s="12">
        <v>0.22239450000000002</v>
      </c>
      <c r="D50" s="12">
        <v>10.230147000000001</v>
      </c>
      <c r="E50" s="12">
        <f t="shared" si="1"/>
        <v>33.359175</v>
      </c>
      <c r="F50" s="12">
        <v>268.65255600000006</v>
      </c>
      <c r="G50" s="11">
        <f t="shared" si="2"/>
        <v>8.5264900662251648</v>
      </c>
      <c r="H50" s="11">
        <f t="shared" si="3"/>
        <v>8.2781456953642377E-2</v>
      </c>
      <c r="I50" s="11">
        <f t="shared" si="4"/>
        <v>3.8079470198675489</v>
      </c>
      <c r="J50" s="11">
        <f t="shared" si="5"/>
        <v>12.417218543046355</v>
      </c>
    </row>
    <row r="51" spans="1:10" x14ac:dyDescent="0.3">
      <c r="A51" s="13" t="s">
        <v>58</v>
      </c>
      <c r="B51" s="12">
        <v>2.4463395000000001</v>
      </c>
      <c r="C51" s="12">
        <v>0</v>
      </c>
      <c r="D51" s="12">
        <v>2.4463395000000001</v>
      </c>
      <c r="E51" s="12">
        <f t="shared" si="1"/>
        <v>4.8926790000000002</v>
      </c>
      <c r="F51" s="12">
        <v>4.8926790000000002</v>
      </c>
      <c r="G51" s="11">
        <f t="shared" si="2"/>
        <v>50</v>
      </c>
      <c r="H51" s="11">
        <f t="shared" si="3"/>
        <v>0</v>
      </c>
      <c r="I51" s="11">
        <f t="shared" si="4"/>
        <v>50</v>
      </c>
      <c r="J51" s="11">
        <f t="shared" si="5"/>
        <v>100</v>
      </c>
    </row>
    <row r="52" spans="1:10" x14ac:dyDescent="0.3">
      <c r="A52" s="13" t="s">
        <v>59</v>
      </c>
      <c r="B52" s="12">
        <v>0.44478900000000005</v>
      </c>
      <c r="C52" s="12">
        <v>32.024808</v>
      </c>
      <c r="D52" s="12">
        <v>52.707496500000005</v>
      </c>
      <c r="E52" s="12">
        <f t="shared" si="1"/>
        <v>85.177093500000012</v>
      </c>
      <c r="F52" s="12">
        <v>93.6280845</v>
      </c>
      <c r="G52" s="11">
        <f t="shared" si="2"/>
        <v>0.47505938242280288</v>
      </c>
      <c r="H52" s="11">
        <f t="shared" si="3"/>
        <v>34.204275534441805</v>
      </c>
      <c r="I52" s="11">
        <f t="shared" si="4"/>
        <v>56.294536817102149</v>
      </c>
      <c r="J52" s="11">
        <f t="shared" si="5"/>
        <v>90.97387173396676</v>
      </c>
    </row>
    <row r="53" spans="1:10" x14ac:dyDescent="0.3">
      <c r="A53" s="13" t="s">
        <v>60</v>
      </c>
      <c r="B53" s="12">
        <v>24.463395000000002</v>
      </c>
      <c r="C53" s="12">
        <v>22.239450000000001</v>
      </c>
      <c r="D53" s="12">
        <v>193.03842600000002</v>
      </c>
      <c r="E53" s="12">
        <f t="shared" si="1"/>
        <v>239.74127100000001</v>
      </c>
      <c r="F53" s="12">
        <v>410.98503600000004</v>
      </c>
      <c r="G53" s="11">
        <f t="shared" si="2"/>
        <v>5.9523809523809517</v>
      </c>
      <c r="H53" s="11">
        <f t="shared" si="3"/>
        <v>5.4112554112554108</v>
      </c>
      <c r="I53" s="11">
        <f t="shared" si="4"/>
        <v>46.969696969696969</v>
      </c>
      <c r="J53" s="11">
        <f t="shared" si="5"/>
        <v>58.333333333333329</v>
      </c>
    </row>
    <row r="54" spans="1:10" x14ac:dyDescent="0.3">
      <c r="A54" s="13" t="s">
        <v>61</v>
      </c>
      <c r="B54" s="12">
        <v>1433.999736</v>
      </c>
      <c r="C54" s="12">
        <v>165.01671899999999</v>
      </c>
      <c r="D54" s="12">
        <v>751.02622650000001</v>
      </c>
      <c r="E54" s="12">
        <f t="shared" si="1"/>
        <v>2350.0426815000001</v>
      </c>
      <c r="F54" s="12">
        <v>2417.873004</v>
      </c>
      <c r="G54" s="11">
        <f t="shared" si="2"/>
        <v>59.308314937454007</v>
      </c>
      <c r="H54" s="11">
        <f t="shared" si="3"/>
        <v>6.8248712288447377</v>
      </c>
      <c r="I54" s="11">
        <f t="shared" si="4"/>
        <v>31.061442236938923</v>
      </c>
      <c r="J54" s="11">
        <f t="shared" si="5"/>
        <v>97.194628403237687</v>
      </c>
    </row>
    <row r="55" spans="1:10" x14ac:dyDescent="0.3">
      <c r="A55" s="13" t="s">
        <v>62</v>
      </c>
      <c r="B55" s="12">
        <v>0</v>
      </c>
      <c r="C55" s="12">
        <v>0</v>
      </c>
      <c r="D55" s="12">
        <v>1.1119725</v>
      </c>
      <c r="E55" s="12">
        <f t="shared" si="1"/>
        <v>1.1119725</v>
      </c>
      <c r="F55" s="12">
        <v>1.1119725</v>
      </c>
      <c r="G55" s="11">
        <f t="shared" si="2"/>
        <v>0</v>
      </c>
      <c r="H55" s="11">
        <f t="shared" si="3"/>
        <v>0</v>
      </c>
      <c r="I55" s="11">
        <f t="shared" si="4"/>
        <v>100</v>
      </c>
      <c r="J55" s="11">
        <f t="shared" si="5"/>
        <v>100</v>
      </c>
    </row>
    <row r="56" spans="1:10" x14ac:dyDescent="0.3">
      <c r="A56" s="13" t="s">
        <v>63</v>
      </c>
      <c r="B56" s="12">
        <v>450.12646800000005</v>
      </c>
      <c r="C56" s="12">
        <v>29.356074000000003</v>
      </c>
      <c r="D56" s="12">
        <v>309.79553850000002</v>
      </c>
      <c r="E56" s="12">
        <f t="shared" si="1"/>
        <v>789.27808049999999</v>
      </c>
      <c r="F56" s="12">
        <v>1250.7466680000002</v>
      </c>
      <c r="G56" s="11">
        <f t="shared" si="2"/>
        <v>35.98862019914651</v>
      </c>
      <c r="H56" s="11">
        <f t="shared" si="3"/>
        <v>2.3470839260312943</v>
      </c>
      <c r="I56" s="11">
        <f t="shared" si="4"/>
        <v>24.76884779516358</v>
      </c>
      <c r="J56" s="11">
        <f t="shared" si="5"/>
        <v>63.104551920341379</v>
      </c>
    </row>
    <row r="57" spans="1:10" x14ac:dyDescent="0.3">
      <c r="A57" s="13" t="s">
        <v>64</v>
      </c>
      <c r="B57" s="12">
        <v>39.586221000000002</v>
      </c>
      <c r="C57" s="12">
        <v>0</v>
      </c>
      <c r="D57" s="12">
        <v>0.66718350000000004</v>
      </c>
      <c r="E57" s="12">
        <f t="shared" si="1"/>
        <v>40.253404500000002</v>
      </c>
      <c r="F57" s="12">
        <v>40.253404500000002</v>
      </c>
      <c r="G57" s="11">
        <f t="shared" si="2"/>
        <v>98.342541436464089</v>
      </c>
      <c r="H57" s="11">
        <f t="shared" si="3"/>
        <v>0</v>
      </c>
      <c r="I57" s="11">
        <f t="shared" si="4"/>
        <v>1.6574585635359116</v>
      </c>
      <c r="J57" s="11">
        <f t="shared" si="5"/>
        <v>100</v>
      </c>
    </row>
    <row r="58" spans="1:10" x14ac:dyDescent="0.3">
      <c r="A58" s="13" t="s">
        <v>65</v>
      </c>
      <c r="B58" s="12">
        <v>48.926790000000004</v>
      </c>
      <c r="C58" s="12">
        <v>4.2254955000000001</v>
      </c>
      <c r="D58" s="12">
        <v>313.79863950000004</v>
      </c>
      <c r="E58" s="12">
        <f t="shared" si="1"/>
        <v>366.95092500000004</v>
      </c>
      <c r="F58" s="12">
        <v>529.96609350000006</v>
      </c>
      <c r="G58" s="11">
        <f t="shared" si="2"/>
        <v>9.2320604280318914</v>
      </c>
      <c r="H58" s="11">
        <f t="shared" si="3"/>
        <v>0.79731430969366346</v>
      </c>
      <c r="I58" s="11">
        <f t="shared" si="4"/>
        <v>59.211078472513634</v>
      </c>
      <c r="J58" s="11">
        <f t="shared" si="5"/>
        <v>69.240453210239195</v>
      </c>
    </row>
    <row r="59" spans="1:10" x14ac:dyDescent="0.3">
      <c r="A59" s="13" t="s">
        <v>66</v>
      </c>
      <c r="B59" s="12">
        <v>185.92180200000001</v>
      </c>
      <c r="C59" s="12">
        <v>27.799312500000003</v>
      </c>
      <c r="D59" s="12">
        <v>420.99278850000002</v>
      </c>
      <c r="E59" s="12">
        <f t="shared" si="1"/>
        <v>634.71390300000007</v>
      </c>
      <c r="F59" s="12">
        <v>1640.6042265000001</v>
      </c>
      <c r="G59" s="11">
        <f t="shared" si="2"/>
        <v>11.332519994577742</v>
      </c>
      <c r="H59" s="11">
        <f t="shared" si="3"/>
        <v>1.6944557408160501</v>
      </c>
      <c r="I59" s="11">
        <f t="shared" si="4"/>
        <v>25.660837738918257</v>
      </c>
      <c r="J59" s="11">
        <f t="shared" si="5"/>
        <v>38.687813474312058</v>
      </c>
    </row>
    <row r="60" spans="1:10" x14ac:dyDescent="0.3">
      <c r="A60" s="13" t="s">
        <v>67</v>
      </c>
      <c r="B60" s="12">
        <v>14.900431500000002</v>
      </c>
      <c r="C60" s="12">
        <v>4.003101</v>
      </c>
      <c r="D60" s="12">
        <v>53.819469000000005</v>
      </c>
      <c r="E60" s="12">
        <f t="shared" si="1"/>
        <v>72.723001500000009</v>
      </c>
      <c r="F60" s="12">
        <v>72.723001500000009</v>
      </c>
      <c r="G60" s="11">
        <f t="shared" si="2"/>
        <v>20.489296636085626</v>
      </c>
      <c r="H60" s="11">
        <f t="shared" si="3"/>
        <v>5.5045871559633026</v>
      </c>
      <c r="I60" s="11">
        <f t="shared" si="4"/>
        <v>74.006116207951067</v>
      </c>
      <c r="J60" s="11">
        <f t="shared" si="5"/>
        <v>100</v>
      </c>
    </row>
    <row r="61" spans="1:10" x14ac:dyDescent="0.3">
      <c r="A61" s="13" t="s">
        <v>68</v>
      </c>
      <c r="B61" s="12">
        <v>52.485102000000005</v>
      </c>
      <c r="C61" s="12">
        <v>5.3374680000000003</v>
      </c>
      <c r="D61" s="12">
        <v>19.348321500000001</v>
      </c>
      <c r="E61" s="12">
        <f t="shared" si="1"/>
        <v>77.17089150000001</v>
      </c>
      <c r="F61" s="12">
        <v>77.17089150000001</v>
      </c>
      <c r="G61" s="11">
        <f t="shared" si="2"/>
        <v>68.011527377521602</v>
      </c>
      <c r="H61" s="11">
        <f t="shared" si="3"/>
        <v>6.9164265129682985</v>
      </c>
      <c r="I61" s="11">
        <f t="shared" si="4"/>
        <v>25.072046109510083</v>
      </c>
      <c r="J61" s="11">
        <f t="shared" si="5"/>
        <v>100</v>
      </c>
    </row>
    <row r="62" spans="1:10" x14ac:dyDescent="0.3">
      <c r="A62" s="13" t="s">
        <v>69</v>
      </c>
      <c r="B62" s="12">
        <v>1.5567615000000001</v>
      </c>
      <c r="C62" s="12">
        <v>1.1119725</v>
      </c>
      <c r="D62" s="12">
        <v>6.0046515000000005</v>
      </c>
      <c r="E62" s="12">
        <f t="shared" si="1"/>
        <v>8.6733855000000002</v>
      </c>
      <c r="F62" s="12">
        <v>8.6733855000000002</v>
      </c>
      <c r="G62" s="11">
        <f t="shared" si="2"/>
        <v>17.948717948717949</v>
      </c>
      <c r="H62" s="11">
        <f t="shared" si="3"/>
        <v>12.820512820512819</v>
      </c>
      <c r="I62" s="11">
        <f t="shared" si="4"/>
        <v>69.230769230769241</v>
      </c>
      <c r="J62" s="11">
        <f t="shared" si="5"/>
        <v>100</v>
      </c>
    </row>
    <row r="63" spans="1:10" x14ac:dyDescent="0.3">
      <c r="A63" s="13" t="s">
        <v>70</v>
      </c>
      <c r="B63" s="12">
        <v>4.2254955000000001</v>
      </c>
      <c r="C63" s="12">
        <v>3.7807065000000004</v>
      </c>
      <c r="D63" s="12">
        <v>36.472698000000001</v>
      </c>
      <c r="E63" s="12">
        <f t="shared" si="1"/>
        <v>44.478900000000003</v>
      </c>
      <c r="F63" s="12">
        <v>44.478900000000003</v>
      </c>
      <c r="G63" s="11">
        <f t="shared" si="2"/>
        <v>9.5</v>
      </c>
      <c r="H63" s="11">
        <f t="shared" si="3"/>
        <v>8.5</v>
      </c>
      <c r="I63" s="11">
        <f t="shared" si="4"/>
        <v>82</v>
      </c>
      <c r="J63" s="11">
        <f t="shared" si="5"/>
        <v>100</v>
      </c>
    </row>
    <row r="64" spans="1:10" x14ac:dyDescent="0.3">
      <c r="A64" s="13" t="s">
        <v>71</v>
      </c>
      <c r="B64" s="12">
        <v>72.945396000000002</v>
      </c>
      <c r="C64" s="12">
        <v>8.4509910000000001</v>
      </c>
      <c r="D64" s="12">
        <v>161.90319600000001</v>
      </c>
      <c r="E64" s="12">
        <f t="shared" si="1"/>
        <v>243.29958300000001</v>
      </c>
      <c r="F64" s="12">
        <v>275.76918000000001</v>
      </c>
      <c r="G64" s="11">
        <f t="shared" si="2"/>
        <v>26.451612903225808</v>
      </c>
      <c r="H64" s="11">
        <f t="shared" si="3"/>
        <v>3.064516129032258</v>
      </c>
      <c r="I64" s="11">
        <f t="shared" si="4"/>
        <v>58.709677419354847</v>
      </c>
      <c r="J64" s="11">
        <f t="shared" si="5"/>
        <v>88.225806451612911</v>
      </c>
    </row>
    <row r="65" spans="1:10" x14ac:dyDescent="0.3">
      <c r="A65" s="13" t="s">
        <v>72</v>
      </c>
      <c r="B65" s="12">
        <v>528.85412100000008</v>
      </c>
      <c r="C65" s="12">
        <v>8.4509910000000001</v>
      </c>
      <c r="D65" s="12">
        <v>109.41809400000001</v>
      </c>
      <c r="E65" s="12">
        <f t="shared" si="1"/>
        <v>646.72320600000012</v>
      </c>
      <c r="F65" s="12">
        <v>648.05757300000005</v>
      </c>
      <c r="G65" s="11">
        <f t="shared" si="2"/>
        <v>81.606039807824303</v>
      </c>
      <c r="H65" s="11">
        <f t="shared" si="3"/>
        <v>1.3040494166094714</v>
      </c>
      <c r="I65" s="11">
        <f t="shared" si="4"/>
        <v>16.884008236101579</v>
      </c>
      <c r="J65" s="11">
        <f t="shared" si="5"/>
        <v>99.794097460535355</v>
      </c>
    </row>
    <row r="66" spans="1:10" x14ac:dyDescent="0.3">
      <c r="A66" s="13" t="s">
        <v>73</v>
      </c>
      <c r="B66" s="12">
        <v>6.2270460000000005</v>
      </c>
      <c r="C66" s="12">
        <v>2.8911285000000002</v>
      </c>
      <c r="D66" s="12">
        <v>60.046515000000007</v>
      </c>
      <c r="E66" s="12">
        <f t="shared" si="1"/>
        <v>69.164689500000009</v>
      </c>
      <c r="F66" s="12">
        <v>160.12404000000001</v>
      </c>
      <c r="G66" s="11">
        <f t="shared" si="2"/>
        <v>3.8888888888888888</v>
      </c>
      <c r="H66" s="11">
        <f t="shared" si="3"/>
        <v>1.8055555555555558</v>
      </c>
      <c r="I66" s="11">
        <f t="shared" si="4"/>
        <v>37.5</v>
      </c>
      <c r="J66" s="11">
        <f t="shared" si="5"/>
        <v>43.194444444444443</v>
      </c>
    </row>
    <row r="67" spans="1:10" x14ac:dyDescent="0.3">
      <c r="A67" s="13" t="s">
        <v>74</v>
      </c>
      <c r="B67" s="12">
        <v>22.906633500000002</v>
      </c>
      <c r="C67" s="12">
        <v>0</v>
      </c>
      <c r="D67" s="12">
        <v>0.44478900000000005</v>
      </c>
      <c r="E67" s="12">
        <f t="shared" si="1"/>
        <v>23.351422500000002</v>
      </c>
      <c r="F67" s="12">
        <v>78.727653000000004</v>
      </c>
      <c r="G67" s="11">
        <f t="shared" si="2"/>
        <v>29.096045197740111</v>
      </c>
      <c r="H67" s="11">
        <f t="shared" si="3"/>
        <v>0</v>
      </c>
      <c r="I67" s="11">
        <f t="shared" si="4"/>
        <v>0.56497175141242939</v>
      </c>
      <c r="J67" s="11">
        <f t="shared" si="5"/>
        <v>29.66101694915254</v>
      </c>
    </row>
    <row r="68" spans="1:10" x14ac:dyDescent="0.3">
      <c r="A68" s="13" t="s">
        <v>75</v>
      </c>
      <c r="B68" s="12">
        <v>158.56727850000001</v>
      </c>
      <c r="C68" s="12">
        <v>9.3405690000000003</v>
      </c>
      <c r="D68" s="12">
        <v>673.41054600000007</v>
      </c>
      <c r="E68" s="12">
        <f t="shared" si="1"/>
        <v>841.31839350000007</v>
      </c>
      <c r="F68" s="12">
        <v>2949.1734645000001</v>
      </c>
      <c r="G68" s="11">
        <f t="shared" si="2"/>
        <v>5.3766684262122011</v>
      </c>
      <c r="H68" s="11">
        <f t="shared" si="3"/>
        <v>0.31671819621446345</v>
      </c>
      <c r="I68" s="11">
        <f t="shared" si="4"/>
        <v>22.833873765176083</v>
      </c>
      <c r="J68" s="11">
        <f t="shared" si="5"/>
        <v>28.527260387602748</v>
      </c>
    </row>
    <row r="69" spans="1:10" x14ac:dyDescent="0.3">
      <c r="A69" s="13" t="s">
        <v>76</v>
      </c>
      <c r="B69" s="12">
        <v>47.592423000000004</v>
      </c>
      <c r="C69" s="12">
        <v>13.788459000000001</v>
      </c>
      <c r="D69" s="12">
        <v>639.82897650000007</v>
      </c>
      <c r="E69" s="12">
        <f t="shared" si="1"/>
        <v>701.20985850000011</v>
      </c>
      <c r="F69" s="12">
        <v>2001.7728945000001</v>
      </c>
      <c r="G69" s="11">
        <f t="shared" si="2"/>
        <v>2.3775136095989335</v>
      </c>
      <c r="H69" s="11">
        <f t="shared" si="3"/>
        <v>0.68881235418286857</v>
      </c>
      <c r="I69" s="11">
        <f t="shared" si="4"/>
        <v>31.963115209421179</v>
      </c>
      <c r="J69" s="11">
        <f t="shared" si="5"/>
        <v>35.029441173202983</v>
      </c>
    </row>
    <row r="70" spans="1:10" x14ac:dyDescent="0.3">
      <c r="A70" s="13" t="s">
        <v>77</v>
      </c>
      <c r="B70" s="12">
        <v>86.066671499999998</v>
      </c>
      <c r="C70" s="12">
        <v>25.797762000000002</v>
      </c>
      <c r="D70" s="12">
        <v>675.85688550000009</v>
      </c>
      <c r="E70" s="12">
        <f t="shared" si="1"/>
        <v>787.72131900000011</v>
      </c>
      <c r="F70" s="12">
        <v>2031.5737575000001</v>
      </c>
      <c r="G70" s="11">
        <f t="shared" si="2"/>
        <v>4.2364532019704431</v>
      </c>
      <c r="H70" s="11">
        <f t="shared" si="3"/>
        <v>1.2698412698412698</v>
      </c>
      <c r="I70" s="11">
        <f t="shared" si="4"/>
        <v>33.267651888341547</v>
      </c>
      <c r="J70" s="11">
        <f t="shared" si="5"/>
        <v>38.773946360153261</v>
      </c>
    </row>
    <row r="71" spans="1:10" x14ac:dyDescent="0.3">
      <c r="A71" s="13" t="s">
        <v>78</v>
      </c>
      <c r="B71" s="12">
        <v>670.07462850000002</v>
      </c>
      <c r="C71" s="12">
        <v>146.11318650000001</v>
      </c>
      <c r="D71" s="12">
        <v>1264.7575215000002</v>
      </c>
      <c r="E71" s="12">
        <f t="shared" ref="E71:E78" si="6">SUM(B71:D71)</f>
        <v>2080.9453364999999</v>
      </c>
      <c r="F71" s="12">
        <v>2723.8878360000003</v>
      </c>
      <c r="G71" s="11">
        <f t="shared" ref="G71:G78" si="7">(B71/$F71)*100</f>
        <v>24.599934683213583</v>
      </c>
      <c r="H71" s="11">
        <f t="shared" si="3"/>
        <v>5.3641410842586543</v>
      </c>
      <c r="I71" s="11">
        <f t="shared" si="4"/>
        <v>46.432070542129331</v>
      </c>
      <c r="J71" s="11">
        <f t="shared" si="5"/>
        <v>76.396146309601548</v>
      </c>
    </row>
    <row r="72" spans="1:10" x14ac:dyDescent="0.3">
      <c r="A72" s="13" t="s">
        <v>79</v>
      </c>
      <c r="B72" s="12">
        <v>162.79277400000001</v>
      </c>
      <c r="C72" s="12">
        <v>52.485102000000005</v>
      </c>
      <c r="D72" s="12">
        <v>3380.1740055</v>
      </c>
      <c r="E72" s="12">
        <f t="shared" si="6"/>
        <v>3595.4518815000001</v>
      </c>
      <c r="F72" s="12">
        <v>4321.1251350000002</v>
      </c>
      <c r="G72" s="11">
        <f t="shared" si="7"/>
        <v>3.7673700463201234</v>
      </c>
      <c r="H72" s="11">
        <f t="shared" si="3"/>
        <v>1.2146165723108595</v>
      </c>
      <c r="I72" s="11">
        <f t="shared" si="4"/>
        <v>78.224395265054042</v>
      </c>
      <c r="J72" s="11">
        <f t="shared" si="5"/>
        <v>83.206381883685026</v>
      </c>
    </row>
    <row r="73" spans="1:10" x14ac:dyDescent="0.3">
      <c r="A73" s="13" t="s">
        <v>80</v>
      </c>
      <c r="B73" s="12">
        <v>2.6687340000000002</v>
      </c>
      <c r="C73" s="12">
        <v>1.1119725</v>
      </c>
      <c r="D73" s="12">
        <v>3.7807065000000004</v>
      </c>
      <c r="E73" s="12">
        <f t="shared" si="6"/>
        <v>7.5614129999999999</v>
      </c>
      <c r="F73" s="12">
        <v>11.342119500000001</v>
      </c>
      <c r="G73" s="11">
        <f t="shared" si="7"/>
        <v>23.52941176470588</v>
      </c>
      <c r="H73" s="11">
        <f t="shared" si="3"/>
        <v>9.8039215686274517</v>
      </c>
      <c r="I73" s="11">
        <f t="shared" si="4"/>
        <v>33.333333333333336</v>
      </c>
      <c r="J73" s="11">
        <f t="shared" si="5"/>
        <v>66.666666666666657</v>
      </c>
    </row>
    <row r="74" spans="1:10" x14ac:dyDescent="0.3">
      <c r="A74" s="13" t="s">
        <v>81</v>
      </c>
      <c r="B74" s="12">
        <v>222.39450000000002</v>
      </c>
      <c r="C74" s="12">
        <v>101.85668100000001</v>
      </c>
      <c r="D74" s="12">
        <v>241.29803250000001</v>
      </c>
      <c r="E74" s="12">
        <f t="shared" si="6"/>
        <v>565.54921350000006</v>
      </c>
      <c r="F74" s="12">
        <v>631.60038000000009</v>
      </c>
      <c r="G74" s="11">
        <f t="shared" si="7"/>
        <v>35.2112676056338</v>
      </c>
      <c r="H74" s="11">
        <f t="shared" si="3"/>
        <v>16.12676056338028</v>
      </c>
      <c r="I74" s="11">
        <f t="shared" si="4"/>
        <v>38.204225352112672</v>
      </c>
      <c r="J74" s="11">
        <f t="shared" si="5"/>
        <v>89.542253521126753</v>
      </c>
    </row>
    <row r="75" spans="1:10" x14ac:dyDescent="0.3">
      <c r="A75" s="13" t="s">
        <v>82</v>
      </c>
      <c r="B75" s="12">
        <v>94.5176625</v>
      </c>
      <c r="C75" s="12">
        <v>168.575031</v>
      </c>
      <c r="D75" s="12">
        <v>822.19246650000002</v>
      </c>
      <c r="E75" s="12">
        <f t="shared" si="6"/>
        <v>1085.2851599999999</v>
      </c>
      <c r="F75" s="12">
        <v>1108.414188</v>
      </c>
      <c r="G75" s="11">
        <f t="shared" si="7"/>
        <v>8.5272873194221521</v>
      </c>
      <c r="H75" s="11">
        <f t="shared" si="3"/>
        <v>15.208667736757626</v>
      </c>
      <c r="I75" s="11">
        <f t="shared" si="4"/>
        <v>74.177367576243981</v>
      </c>
      <c r="J75" s="11">
        <f t="shared" si="5"/>
        <v>97.913322632423743</v>
      </c>
    </row>
    <row r="76" spans="1:10" x14ac:dyDescent="0.3">
      <c r="A76" s="13" t="s">
        <v>83</v>
      </c>
      <c r="B76" s="12">
        <v>0.88957800000000009</v>
      </c>
      <c r="C76" s="12">
        <v>0</v>
      </c>
      <c r="D76" s="12">
        <v>32.024808</v>
      </c>
      <c r="E76" s="12">
        <f t="shared" si="6"/>
        <v>32.914386</v>
      </c>
      <c r="F76" s="12">
        <v>35.138331000000001</v>
      </c>
      <c r="G76" s="11">
        <f t="shared" si="7"/>
        <v>2.5316455696202533</v>
      </c>
      <c r="H76" s="11">
        <f t="shared" si="3"/>
        <v>0</v>
      </c>
      <c r="I76" s="11">
        <f t="shared" si="4"/>
        <v>91.139240506329116</v>
      </c>
      <c r="J76" s="11">
        <f t="shared" si="5"/>
        <v>93.670886075949369</v>
      </c>
    </row>
    <row r="77" spans="1:10" x14ac:dyDescent="0.3">
      <c r="A77" s="13" t="s">
        <v>84</v>
      </c>
      <c r="B77" s="12">
        <v>34.471147500000001</v>
      </c>
      <c r="C77" s="12">
        <v>65.606377500000008</v>
      </c>
      <c r="D77" s="12">
        <v>238.18450950000002</v>
      </c>
      <c r="E77" s="12">
        <f t="shared" si="6"/>
        <v>338.26203450000003</v>
      </c>
      <c r="F77" s="12">
        <v>346.26823650000006</v>
      </c>
      <c r="G77" s="11">
        <f t="shared" si="7"/>
        <v>9.9550417469492594</v>
      </c>
      <c r="H77" s="11">
        <f t="shared" si="3"/>
        <v>18.946692357096982</v>
      </c>
      <c r="I77" s="11">
        <f t="shared" si="4"/>
        <v>68.786127167630056</v>
      </c>
      <c r="J77" s="11">
        <f t="shared" si="5"/>
        <v>97.687861271676297</v>
      </c>
    </row>
    <row r="78" spans="1:10" x14ac:dyDescent="0.3">
      <c r="A78" s="13" t="s">
        <v>85</v>
      </c>
      <c r="B78" s="12">
        <v>40.253404500000002</v>
      </c>
      <c r="C78" s="12">
        <v>0</v>
      </c>
      <c r="D78" s="12">
        <v>5.7822570000000004</v>
      </c>
      <c r="E78" s="12">
        <f t="shared" si="6"/>
        <v>46.035661500000003</v>
      </c>
      <c r="F78" s="12">
        <v>388.30079699999999</v>
      </c>
      <c r="G78" s="11">
        <f t="shared" si="7"/>
        <v>10.366552119129439</v>
      </c>
      <c r="H78" s="11">
        <f t="shared" si="3"/>
        <v>0</v>
      </c>
      <c r="I78" s="11">
        <f t="shared" si="4"/>
        <v>1.4891179839633448</v>
      </c>
      <c r="J78" s="11">
        <f t="shared" si="5"/>
        <v>11.855670103092784</v>
      </c>
    </row>
    <row r="79" spans="1:10" x14ac:dyDescent="0.3">
      <c r="B79" s="10"/>
      <c r="C79" s="10"/>
      <c r="D79" s="10"/>
      <c r="E79" s="10"/>
      <c r="F79" s="10"/>
      <c r="G79" s="8"/>
      <c r="H79" s="8"/>
      <c r="I79" s="8"/>
      <c r="J79" s="8"/>
    </row>
    <row r="80" spans="1:10" x14ac:dyDescent="0.3">
      <c r="B80" s="10"/>
      <c r="C80" s="10"/>
      <c r="D80" s="10"/>
      <c r="E80" s="10"/>
      <c r="F80" s="10"/>
      <c r="G80" s="8"/>
      <c r="H80" s="8"/>
      <c r="I80" s="8"/>
      <c r="J80" s="8"/>
    </row>
    <row r="81" spans="2:10" x14ac:dyDescent="0.3">
      <c r="B81" s="10"/>
      <c r="C81" s="10"/>
      <c r="D81" s="10"/>
      <c r="E81" s="10"/>
      <c r="F81" s="10"/>
      <c r="G81" s="8"/>
      <c r="H81" s="8"/>
      <c r="I81" s="8"/>
      <c r="J81" s="8"/>
    </row>
    <row r="82" spans="2:10" x14ac:dyDescent="0.3">
      <c r="B82" s="10"/>
      <c r="C82" s="10"/>
      <c r="D82" s="10"/>
      <c r="E82" s="10"/>
      <c r="F82" s="10"/>
      <c r="G82" s="8"/>
      <c r="H82" s="8"/>
      <c r="I82" s="8"/>
      <c r="J82" s="8"/>
    </row>
    <row r="83" spans="2:10" x14ac:dyDescent="0.3">
      <c r="B83" s="10"/>
      <c r="C83" s="10"/>
      <c r="D83" s="10"/>
      <c r="E83" s="10"/>
      <c r="F83" s="10"/>
      <c r="G83" s="8"/>
      <c r="H83" s="8"/>
      <c r="I83" s="8"/>
      <c r="J83" s="8"/>
    </row>
    <row r="84" spans="2:10" x14ac:dyDescent="0.3">
      <c r="B84" s="10"/>
      <c r="C84" s="10"/>
      <c r="D84" s="10"/>
      <c r="E84" s="10"/>
      <c r="F84" s="10"/>
      <c r="G84" s="8"/>
      <c r="H84" s="8"/>
      <c r="I84" s="8"/>
      <c r="J84" s="8"/>
    </row>
    <row r="85" spans="2:10" x14ac:dyDescent="0.3">
      <c r="B85" s="10"/>
      <c r="C85" s="10"/>
      <c r="D85" s="10"/>
      <c r="E85" s="10"/>
      <c r="F85" s="10"/>
      <c r="G85" s="8"/>
      <c r="H85" s="8"/>
      <c r="I85" s="8"/>
      <c r="J85" s="8"/>
    </row>
    <row r="86" spans="2:10" x14ac:dyDescent="0.3">
      <c r="B86" s="10"/>
      <c r="C86" s="10"/>
      <c r="D86" s="10"/>
      <c r="E86" s="10"/>
      <c r="F86" s="10"/>
      <c r="G86" s="8"/>
      <c r="H86" s="8"/>
      <c r="I86" s="8"/>
      <c r="J86" s="8"/>
    </row>
    <row r="87" spans="2:10" x14ac:dyDescent="0.3">
      <c r="B87" s="10"/>
      <c r="C87" s="10"/>
      <c r="D87" s="10"/>
      <c r="E87" s="10"/>
      <c r="F87" s="10"/>
      <c r="G87" s="8"/>
      <c r="H87" s="8"/>
      <c r="I87" s="8"/>
      <c r="J87" s="8"/>
    </row>
    <row r="88" spans="2:10" x14ac:dyDescent="0.3">
      <c r="B88" s="10"/>
      <c r="C88" s="10"/>
      <c r="D88" s="10"/>
      <c r="E88" s="10"/>
      <c r="F88" s="10"/>
      <c r="G88" s="8"/>
      <c r="H88" s="8"/>
      <c r="I88" s="8"/>
      <c r="J88" s="8"/>
    </row>
    <row r="89" spans="2:10" x14ac:dyDescent="0.3">
      <c r="B89" s="10"/>
      <c r="C89" s="10"/>
      <c r="D89" s="10"/>
      <c r="E89" s="10"/>
      <c r="F89" s="10"/>
      <c r="G89" s="8"/>
      <c r="H89" s="8"/>
      <c r="I89" s="8"/>
      <c r="J89" s="8"/>
    </row>
    <row r="90" spans="2:10" x14ac:dyDescent="0.3">
      <c r="B90" s="10"/>
      <c r="C90" s="10"/>
      <c r="D90" s="10"/>
      <c r="E90" s="10"/>
      <c r="F90" s="10"/>
      <c r="G90" s="8"/>
      <c r="H90" s="8"/>
      <c r="I90" s="8"/>
      <c r="J90" s="8"/>
    </row>
    <row r="91" spans="2:10" x14ac:dyDescent="0.3">
      <c r="B91" s="10"/>
      <c r="C91" s="10"/>
      <c r="D91" s="10"/>
      <c r="E91" s="10"/>
      <c r="F91" s="10"/>
      <c r="G91" s="8"/>
      <c r="H91" s="8"/>
      <c r="I91" s="8"/>
      <c r="J91" s="8"/>
    </row>
    <row r="92" spans="2:10" x14ac:dyDescent="0.3">
      <c r="B92" s="10"/>
      <c r="C92" s="10"/>
      <c r="D92" s="10"/>
      <c r="E92" s="10"/>
      <c r="F92" s="10"/>
      <c r="G92" s="8"/>
      <c r="H92" s="8"/>
      <c r="I92" s="8"/>
      <c r="J92" s="8"/>
    </row>
    <row r="93" spans="2:10" x14ac:dyDescent="0.3">
      <c r="B93" s="10"/>
      <c r="C93" s="10"/>
      <c r="D93" s="10"/>
      <c r="E93" s="10"/>
      <c r="F93" s="10"/>
      <c r="G93" s="8"/>
      <c r="H93" s="8"/>
      <c r="I93" s="8"/>
      <c r="J93" s="8"/>
    </row>
    <row r="94" spans="2:10" x14ac:dyDescent="0.3">
      <c r="B94" s="10"/>
      <c r="C94" s="10"/>
      <c r="D94" s="10"/>
      <c r="E94" s="10"/>
      <c r="F94" s="10"/>
      <c r="G94" s="8"/>
      <c r="H94" s="8"/>
      <c r="I94" s="8"/>
      <c r="J94" s="8"/>
    </row>
    <row r="95" spans="2:10" x14ac:dyDescent="0.3">
      <c r="B95" s="10"/>
      <c r="C95" s="10"/>
      <c r="D95" s="10"/>
      <c r="E95" s="10"/>
      <c r="F95" s="10"/>
      <c r="G95" s="8"/>
      <c r="H95" s="8"/>
      <c r="I95" s="8"/>
      <c r="J95" s="8"/>
    </row>
    <row r="96" spans="2:10" x14ac:dyDescent="0.3">
      <c r="B96" s="10"/>
      <c r="C96" s="10"/>
      <c r="D96" s="10"/>
      <c r="E96" s="10"/>
      <c r="F96" s="10"/>
      <c r="G96" s="8"/>
      <c r="H96" s="8"/>
      <c r="I96" s="8"/>
      <c r="J96" s="8"/>
    </row>
    <row r="97" spans="2:10" x14ac:dyDescent="0.3">
      <c r="B97" s="10"/>
      <c r="C97" s="10"/>
      <c r="D97" s="10"/>
      <c r="E97" s="10"/>
      <c r="F97" s="10"/>
      <c r="G97" s="8"/>
      <c r="H97" s="8"/>
      <c r="I97" s="8"/>
      <c r="J97" s="8"/>
    </row>
    <row r="98" spans="2:10" x14ac:dyDescent="0.3">
      <c r="B98" s="10"/>
      <c r="C98" s="10"/>
      <c r="D98" s="10"/>
      <c r="E98" s="10"/>
      <c r="F98" s="10"/>
      <c r="G98" s="8"/>
      <c r="H98" s="8"/>
      <c r="I98" s="8"/>
      <c r="J98" s="8"/>
    </row>
    <row r="99" spans="2:10" x14ac:dyDescent="0.3">
      <c r="B99" s="10"/>
      <c r="C99" s="10"/>
      <c r="D99" s="10"/>
      <c r="E99" s="10"/>
      <c r="F99" s="10"/>
      <c r="G99" s="8"/>
      <c r="H99" s="8"/>
      <c r="I99" s="8"/>
      <c r="J99" s="8"/>
    </row>
    <row r="100" spans="2:10" x14ac:dyDescent="0.3">
      <c r="B100" s="10"/>
      <c r="C100" s="10"/>
      <c r="D100" s="10"/>
      <c r="E100" s="10"/>
      <c r="F100" s="10"/>
      <c r="G100" s="8"/>
      <c r="H100" s="8"/>
      <c r="I100" s="8"/>
      <c r="J100" s="8"/>
    </row>
    <row r="101" spans="2:10" x14ac:dyDescent="0.3">
      <c r="B101" s="10"/>
      <c r="C101" s="10"/>
      <c r="D101" s="10"/>
      <c r="E101" s="10"/>
      <c r="F101" s="10"/>
    </row>
  </sheetData>
  <mergeCells count="3">
    <mergeCell ref="A1:J1"/>
    <mergeCell ref="B4:F4"/>
    <mergeCell ref="G4:J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Forest Representation</vt:lpstr>
      <vt:lpstr>Federal Representation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 Hartger</dc:creator>
  <cp:lastModifiedBy>Phil Hartger</cp:lastModifiedBy>
  <dcterms:created xsi:type="dcterms:W3CDTF">2016-05-11T16:49:18Z</dcterms:created>
  <dcterms:modified xsi:type="dcterms:W3CDTF">2017-08-01T20:06:02Z</dcterms:modified>
</cp:coreProperties>
</file>